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57607aa82665b422/修論関係/"/>
    </mc:Choice>
  </mc:AlternateContent>
  <xr:revisionPtr revIDLastSave="5" documentId="8_{5ECA8C77-6780-4664-9CEC-264415A4182D}" xr6:coauthVersionLast="47" xr6:coauthVersionMax="47" xr10:uidLastSave="{154BA470-3562-4C81-B3FA-A740F0D77C9A}"/>
  <bookViews>
    <workbookView xWindow="-108" yWindow="-108" windowWidth="23256" windowHeight="12576" activeTab="1" xr2:uid="{9021A56F-1763-4CCB-9FD3-A4DEF8C5AA30}"/>
  </bookViews>
  <sheets>
    <sheet name="methods" sheetId="1" r:id="rId1"/>
    <sheet name="site" sheetId="2" r:id="rId2"/>
    <sheet name="species" sheetId="3" r:id="rId3"/>
    <sheet name="柳田町自然栽培田1" sheetId="4" r:id="rId4"/>
    <sheet name="柳田町慣行栽培田1" sheetId="5" r:id="rId5"/>
    <sheet name="柳田町自然栽培田2" sheetId="6" r:id="rId6"/>
    <sheet name="柳田町慣行栽培田2" sheetId="7" r:id="rId7"/>
    <sheet name="酒井町自然栽培田1" sheetId="8" r:id="rId8"/>
    <sheet name="酒井町慣行栽培田" sheetId="9" r:id="rId9"/>
    <sheet name="酒井町自然栽培田2" sheetId="10" r:id="rId10"/>
    <sheet name="志々見町慣行栽培田" sheetId="11" r:id="rId11"/>
    <sheet name="千路町自然栽培田" sheetId="12" r:id="rId12"/>
    <sheet name="千路町慣行栽培田" sheetId="13" r:id="rId13"/>
    <sheet name="敷浪自然栽培田" sheetId="14" r:id="rId14"/>
    <sheet name="敷浪慣行栽培田" sheetId="15" r:id="rId15"/>
    <sheet name="菅池町自然栽培田" sheetId="16" r:id="rId16"/>
    <sheet name="菅池町慣行栽培田" sheetId="17"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17" l="1"/>
  <c r="B4" i="17"/>
  <c r="A5" i="17"/>
  <c r="B5" i="17"/>
  <c r="A6" i="17"/>
  <c r="B6" i="17"/>
  <c r="A7" i="17"/>
  <c r="B7" i="17"/>
  <c r="A8" i="17"/>
  <c r="B8" i="17"/>
  <c r="A9" i="17"/>
  <c r="B9" i="17"/>
  <c r="A10" i="17"/>
  <c r="B10" i="17"/>
  <c r="A11" i="17"/>
  <c r="B11" i="17"/>
  <c r="A12" i="17"/>
  <c r="B12" i="17"/>
  <c r="A13" i="17"/>
  <c r="B13" i="17"/>
  <c r="B3" i="17"/>
  <c r="A3" i="17"/>
  <c r="A4" i="16"/>
  <c r="B4" i="16"/>
  <c r="A5" i="16"/>
  <c r="B5" i="16"/>
  <c r="A6" i="16"/>
  <c r="B6" i="16"/>
  <c r="A7" i="16"/>
  <c r="B7" i="16"/>
  <c r="A8" i="16"/>
  <c r="B8" i="16"/>
  <c r="A9" i="16"/>
  <c r="B9" i="16"/>
  <c r="A10" i="16"/>
  <c r="B10" i="16"/>
  <c r="A11" i="16"/>
  <c r="B11" i="16"/>
  <c r="A12" i="16"/>
  <c r="B12" i="16"/>
  <c r="A13" i="16"/>
  <c r="B13" i="16"/>
  <c r="A14" i="16"/>
  <c r="B14" i="16"/>
  <c r="A15" i="16"/>
  <c r="B15" i="16"/>
  <c r="A16" i="16"/>
  <c r="B16" i="16"/>
  <c r="B3" i="16"/>
  <c r="A3" i="16"/>
  <c r="A4" i="15"/>
  <c r="B4" i="15"/>
  <c r="A5" i="15"/>
  <c r="B5" i="15"/>
  <c r="A6" i="15"/>
  <c r="B6" i="15"/>
  <c r="A7" i="15"/>
  <c r="B7" i="15"/>
  <c r="A8" i="15"/>
  <c r="B8" i="15"/>
  <c r="A9" i="15"/>
  <c r="B9" i="15"/>
  <c r="A10" i="15"/>
  <c r="B10" i="15"/>
  <c r="A11" i="15"/>
  <c r="B11" i="15"/>
  <c r="B3" i="15"/>
  <c r="A3" i="15"/>
  <c r="A4" i="14"/>
  <c r="B4" i="14"/>
  <c r="A5" i="14"/>
  <c r="B5" i="14"/>
  <c r="A6" i="14"/>
  <c r="B6" i="14"/>
  <c r="A7" i="14"/>
  <c r="B7" i="14"/>
  <c r="A8" i="14"/>
  <c r="B8" i="14"/>
  <c r="A9" i="14"/>
  <c r="B9" i="14"/>
  <c r="A10" i="14"/>
  <c r="B10" i="14"/>
  <c r="A11" i="14"/>
  <c r="B11" i="14"/>
  <c r="A12" i="14"/>
  <c r="B12" i="14"/>
  <c r="B3" i="14"/>
  <c r="A3" i="14"/>
  <c r="A4" i="13"/>
  <c r="B4" i="13"/>
  <c r="A5" i="13"/>
  <c r="B5" i="13"/>
  <c r="A6" i="13"/>
  <c r="B6" i="13"/>
  <c r="A7" i="13"/>
  <c r="B7" i="13"/>
  <c r="A8" i="13"/>
  <c r="B8" i="13"/>
  <c r="A9" i="13"/>
  <c r="B9" i="13"/>
  <c r="A10" i="13"/>
  <c r="B10" i="13"/>
  <c r="A11" i="13"/>
  <c r="B11" i="13"/>
  <c r="A12" i="13"/>
  <c r="B12" i="13"/>
  <c r="A13" i="13"/>
  <c r="B13" i="13"/>
  <c r="A14" i="13"/>
  <c r="B14" i="13"/>
  <c r="A15" i="13"/>
  <c r="B15" i="13"/>
  <c r="A16" i="13"/>
  <c r="B16" i="13"/>
  <c r="B3" i="13"/>
  <c r="A3"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B3" i="12"/>
  <c r="A3" i="12"/>
  <c r="A4" i="11"/>
  <c r="B4" i="11"/>
  <c r="A5" i="11"/>
  <c r="B5" i="11"/>
  <c r="A6" i="11"/>
  <c r="B6" i="11"/>
  <c r="A7" i="11"/>
  <c r="B7" i="11"/>
  <c r="A8" i="11"/>
  <c r="B8" i="11"/>
  <c r="A13" i="11"/>
  <c r="B13" i="11"/>
  <c r="A9" i="11"/>
  <c r="B9" i="11"/>
  <c r="A10" i="11"/>
  <c r="B10" i="11"/>
  <c r="A11" i="11"/>
  <c r="B11" i="11"/>
  <c r="A12" i="11"/>
  <c r="B12" i="11"/>
  <c r="A14" i="11"/>
  <c r="B14" i="11"/>
  <c r="A15" i="11"/>
  <c r="B15" i="11"/>
  <c r="B3" i="11"/>
  <c r="A3" i="11"/>
  <c r="A4" i="10"/>
  <c r="B4" i="10"/>
  <c r="A5" i="10"/>
  <c r="B5" i="10"/>
  <c r="A6" i="10"/>
  <c r="B6" i="10"/>
  <c r="A7" i="10"/>
  <c r="B7" i="10"/>
  <c r="A8" i="10"/>
  <c r="B8" i="10"/>
  <c r="A9" i="10"/>
  <c r="B9" i="10"/>
  <c r="A10" i="10"/>
  <c r="B10" i="10"/>
  <c r="A11" i="10"/>
  <c r="B11" i="10"/>
  <c r="A12" i="10"/>
  <c r="B12" i="10"/>
  <c r="A13" i="10"/>
  <c r="B13" i="10"/>
  <c r="B3" i="10"/>
  <c r="A3" i="10"/>
  <c r="A4" i="9"/>
  <c r="B4" i="9"/>
  <c r="A5" i="9"/>
  <c r="B5" i="9"/>
  <c r="A6" i="9"/>
  <c r="B6" i="9"/>
  <c r="A7" i="9"/>
  <c r="B7" i="9"/>
  <c r="A8" i="9"/>
  <c r="B8" i="9"/>
  <c r="A9" i="9"/>
  <c r="B9" i="9"/>
  <c r="A10" i="9"/>
  <c r="B10" i="9"/>
  <c r="A11" i="9"/>
  <c r="B11" i="9"/>
  <c r="A12" i="9"/>
  <c r="B12" i="9"/>
  <c r="A13" i="9"/>
  <c r="B13" i="9"/>
  <c r="A14" i="9"/>
  <c r="B14" i="9"/>
  <c r="A15" i="9"/>
  <c r="B15" i="9"/>
  <c r="A16" i="9"/>
  <c r="B16" i="9"/>
  <c r="A17" i="9"/>
  <c r="B17" i="9"/>
  <c r="A18" i="9"/>
  <c r="B18" i="9"/>
  <c r="A19" i="9"/>
  <c r="B19" i="9"/>
  <c r="A20" i="9"/>
  <c r="B20" i="9"/>
  <c r="A21" i="9"/>
  <c r="B21" i="9"/>
  <c r="B3" i="9"/>
  <c r="A3" i="9"/>
  <c r="A4" i="8"/>
  <c r="B4" i="8"/>
  <c r="A5" i="8"/>
  <c r="B5" i="8"/>
  <c r="A6" i="8"/>
  <c r="B6" i="8"/>
  <c r="A7" i="8"/>
  <c r="B7" i="8"/>
  <c r="A8" i="8"/>
  <c r="B8" i="8"/>
  <c r="A9" i="8"/>
  <c r="B9" i="8"/>
  <c r="A10" i="8"/>
  <c r="B10" i="8"/>
  <c r="A11" i="8"/>
  <c r="B11" i="8"/>
  <c r="A12" i="8"/>
  <c r="B12" i="8"/>
  <c r="A13" i="8"/>
  <c r="B13" i="8"/>
  <c r="A14" i="8"/>
  <c r="B14" i="8"/>
  <c r="A15" i="8"/>
  <c r="B15" i="8"/>
  <c r="A16" i="8"/>
  <c r="B16" i="8"/>
  <c r="A17" i="8"/>
  <c r="B17" i="8"/>
  <c r="A18" i="8"/>
  <c r="B18" i="8"/>
  <c r="A19" i="8"/>
  <c r="B19" i="8"/>
  <c r="A20" i="8"/>
  <c r="B20" i="8"/>
  <c r="A21" i="8"/>
  <c r="B21" i="8"/>
  <c r="A22" i="8"/>
  <c r="B22" i="8"/>
  <c r="B3" i="8"/>
  <c r="A3" i="8"/>
  <c r="A4" i="7"/>
  <c r="B4" i="7"/>
  <c r="A5" i="7"/>
  <c r="B5" i="7"/>
  <c r="A6" i="7"/>
  <c r="B6" i="7"/>
  <c r="A7" i="7"/>
  <c r="B7" i="7"/>
  <c r="A8" i="7"/>
  <c r="B8" i="7"/>
  <c r="A9" i="7"/>
  <c r="B9" i="7"/>
  <c r="A10" i="7"/>
  <c r="B10" i="7"/>
  <c r="A11" i="7"/>
  <c r="B11" i="7"/>
  <c r="A12" i="7"/>
  <c r="B12" i="7"/>
  <c r="A13" i="7"/>
  <c r="B13" i="7"/>
  <c r="A14" i="7"/>
  <c r="B14" i="7"/>
  <c r="A15" i="7"/>
  <c r="B15" i="7"/>
  <c r="A16" i="7"/>
  <c r="B16" i="7"/>
  <c r="B3" i="7"/>
  <c r="A3" i="7"/>
  <c r="A4" i="6"/>
  <c r="B4" i="6"/>
  <c r="A5" i="6"/>
  <c r="B5" i="6"/>
  <c r="A6" i="6"/>
  <c r="B6" i="6"/>
  <c r="A7" i="6"/>
  <c r="B7" i="6"/>
  <c r="A8" i="6"/>
  <c r="B8" i="6"/>
  <c r="A9" i="6"/>
  <c r="B9" i="6"/>
  <c r="A10" i="6"/>
  <c r="B10" i="6"/>
  <c r="A11" i="6"/>
  <c r="B11" i="6"/>
  <c r="A12" i="6"/>
  <c r="B12" i="6"/>
  <c r="A13" i="6"/>
  <c r="B13" i="6"/>
  <c r="A14" i="6"/>
  <c r="B14" i="6"/>
  <c r="A15" i="6"/>
  <c r="B15" i="6"/>
  <c r="B3" i="6"/>
  <c r="A3" i="6"/>
  <c r="A4" i="5"/>
  <c r="B4" i="5"/>
  <c r="A5" i="5"/>
  <c r="B5" i="5"/>
  <c r="A6" i="5"/>
  <c r="B6" i="5"/>
  <c r="A7" i="5"/>
  <c r="B7" i="5"/>
  <c r="A8" i="5"/>
  <c r="B8" i="5"/>
  <c r="A9" i="5"/>
  <c r="B9" i="5"/>
  <c r="A10" i="5"/>
  <c r="B10" i="5"/>
  <c r="A11" i="5"/>
  <c r="B11" i="5"/>
  <c r="A12" i="5"/>
  <c r="B12" i="5"/>
  <c r="A13" i="5"/>
  <c r="B13" i="5"/>
  <c r="A14" i="5"/>
  <c r="B14" i="5"/>
  <c r="B3" i="5"/>
  <c r="A3" i="5"/>
  <c r="A4" i="4"/>
  <c r="B4" i="4"/>
  <c r="A5" i="4"/>
  <c r="B5" i="4"/>
  <c r="A6" i="4"/>
  <c r="B6" i="4"/>
  <c r="A7" i="4"/>
  <c r="B7" i="4"/>
  <c r="A8" i="4"/>
  <c r="B8" i="4"/>
  <c r="A9" i="4"/>
  <c r="B9" i="4"/>
  <c r="A10" i="4"/>
  <c r="B10" i="4"/>
  <c r="A11" i="4"/>
  <c r="B11" i="4"/>
  <c r="A12" i="4"/>
  <c r="B12" i="4"/>
  <c r="A13" i="4"/>
  <c r="B13" i="4"/>
  <c r="A14" i="4"/>
  <c r="B14" i="4"/>
  <c r="A15" i="4"/>
  <c r="B15" i="4"/>
  <c r="A16" i="4"/>
  <c r="B16" i="4"/>
  <c r="A17" i="4"/>
  <c r="B17" i="4"/>
  <c r="A3" i="4"/>
  <c r="B3" i="4"/>
</calcChain>
</file>

<file path=xl/sharedStrings.xml><?xml version="1.0" encoding="utf-8"?>
<sst xmlns="http://schemas.openxmlformats.org/spreadsheetml/2006/main" count="643" uniqueCount="165">
  <si>
    <t>Site_no</t>
  </si>
  <si>
    <t>Site_id</t>
  </si>
  <si>
    <t>Collector
(full name)</t>
  </si>
  <si>
    <t>Sampling_day
(YYYY/MM/DD)</t>
  </si>
  <si>
    <t>Country</t>
  </si>
  <si>
    <t>Prefecture</t>
    <phoneticPr fontId="1"/>
  </si>
  <si>
    <t>city</t>
  </si>
  <si>
    <t>Latitude (DEG)</t>
  </si>
  <si>
    <t>Longitude (DEG)</t>
  </si>
  <si>
    <t>Geodetic_datum</t>
  </si>
  <si>
    <t>柳田町自然栽培田1</t>
    <rPh sb="0" eb="2">
      <t>ヤナギダ</t>
    </rPh>
    <rPh sb="2" eb="3">
      <t>マチ</t>
    </rPh>
    <rPh sb="3" eb="8">
      <t>シゼンサイバイデン</t>
    </rPh>
    <phoneticPr fontId="1"/>
  </si>
  <si>
    <t>工藤秀平</t>
    <rPh sb="0" eb="2">
      <t>クドウ</t>
    </rPh>
    <rPh sb="2" eb="4">
      <t>シュウヘイ</t>
    </rPh>
    <phoneticPr fontId="1"/>
  </si>
  <si>
    <t>2020/7/25~8/10</t>
  </si>
  <si>
    <t>日本</t>
    <rPh sb="0" eb="2">
      <t>ニホン</t>
    </rPh>
    <phoneticPr fontId="1"/>
  </si>
  <si>
    <t>石川県</t>
    <rPh sb="0" eb="3">
      <t>イシカワケン</t>
    </rPh>
    <phoneticPr fontId="1"/>
  </si>
  <si>
    <t>羽咋市柳田町</t>
    <rPh sb="0" eb="3">
      <t>ハクイシ</t>
    </rPh>
    <rPh sb="3" eb="5">
      <t>ヤナギタ</t>
    </rPh>
    <rPh sb="5" eb="6">
      <t>マチ</t>
    </rPh>
    <phoneticPr fontId="1"/>
  </si>
  <si>
    <t>WGS84</t>
  </si>
  <si>
    <t>柳田町慣行栽培田1</t>
    <rPh sb="0" eb="2">
      <t>ヤナギダ</t>
    </rPh>
    <rPh sb="2" eb="3">
      <t>マチ</t>
    </rPh>
    <rPh sb="3" eb="8">
      <t>カンコウサイバイデン</t>
    </rPh>
    <phoneticPr fontId="1"/>
  </si>
  <si>
    <t>柳田町自然栽培田2</t>
    <rPh sb="0" eb="2">
      <t>ヤナギダ</t>
    </rPh>
    <rPh sb="2" eb="3">
      <t>マチ</t>
    </rPh>
    <rPh sb="3" eb="8">
      <t>シゼンサイバイデン</t>
    </rPh>
    <phoneticPr fontId="1"/>
  </si>
  <si>
    <t>柳田町慣行栽培田2</t>
    <rPh sb="0" eb="3">
      <t>ヤナギダマチ</t>
    </rPh>
    <rPh sb="3" eb="8">
      <t>カンコウサイバイデン</t>
    </rPh>
    <phoneticPr fontId="1"/>
  </si>
  <si>
    <t>酒井町自然栽培田1</t>
    <rPh sb="0" eb="3">
      <t>サカイマチ</t>
    </rPh>
    <rPh sb="3" eb="8">
      <t>シゼンサイバイデン</t>
    </rPh>
    <phoneticPr fontId="1"/>
  </si>
  <si>
    <t>羽咋市酒井町</t>
    <rPh sb="0" eb="3">
      <t>ハクイシ</t>
    </rPh>
    <rPh sb="3" eb="6">
      <t>サカイマチ</t>
    </rPh>
    <phoneticPr fontId="1"/>
  </si>
  <si>
    <t>酒井町慣行栽培田</t>
    <rPh sb="0" eb="3">
      <t>サカイマチ</t>
    </rPh>
    <rPh sb="3" eb="8">
      <t>カンコウサイバイデン</t>
    </rPh>
    <phoneticPr fontId="1"/>
  </si>
  <si>
    <t>酒井町自然栽培田2</t>
    <rPh sb="0" eb="8">
      <t>サカイマチシゼンサイバイデン</t>
    </rPh>
    <phoneticPr fontId="1"/>
  </si>
  <si>
    <t>羽咋市酒井町</t>
    <rPh sb="0" eb="6">
      <t>ハクイシサカイマチ</t>
    </rPh>
    <phoneticPr fontId="1"/>
  </si>
  <si>
    <t>志々見町慣行栽培田</t>
    <rPh sb="0" eb="1">
      <t>シ</t>
    </rPh>
    <rPh sb="2" eb="3">
      <t>ミ</t>
    </rPh>
    <rPh sb="3" eb="4">
      <t>マチ</t>
    </rPh>
    <rPh sb="4" eb="9">
      <t>カンコウサイバイデン</t>
    </rPh>
    <phoneticPr fontId="1"/>
  </si>
  <si>
    <t>羽咋市志々見町</t>
    <rPh sb="0" eb="3">
      <t>ハクイシ</t>
    </rPh>
    <phoneticPr fontId="1"/>
  </si>
  <si>
    <t>千路町自然栽培田</t>
    <rPh sb="0" eb="1">
      <t>セン</t>
    </rPh>
    <rPh sb="1" eb="2">
      <t>ジ</t>
    </rPh>
    <rPh sb="2" eb="3">
      <t>マチ</t>
    </rPh>
    <rPh sb="3" eb="8">
      <t>シゼンサイバイデン</t>
    </rPh>
    <phoneticPr fontId="1"/>
  </si>
  <si>
    <t>羽咋市千路町</t>
    <rPh sb="0" eb="3">
      <t>ハクイシ</t>
    </rPh>
    <rPh sb="3" eb="6">
      <t>センジマチ</t>
    </rPh>
    <phoneticPr fontId="1"/>
  </si>
  <si>
    <t>千路町慣行栽培田</t>
    <rPh sb="0" eb="1">
      <t>セン</t>
    </rPh>
    <rPh sb="1" eb="2">
      <t>ジ</t>
    </rPh>
    <rPh sb="2" eb="3">
      <t>マチ</t>
    </rPh>
    <rPh sb="3" eb="5">
      <t>カンコウ</t>
    </rPh>
    <rPh sb="5" eb="7">
      <t>サイバイ</t>
    </rPh>
    <rPh sb="7" eb="8">
      <t>デン</t>
    </rPh>
    <phoneticPr fontId="1"/>
  </si>
  <si>
    <t>羽咋市千路町</t>
    <phoneticPr fontId="1"/>
  </si>
  <si>
    <t>敷浪自然栽培田</t>
    <rPh sb="0" eb="2">
      <t>シキナミ</t>
    </rPh>
    <rPh sb="2" eb="4">
      <t>シゼン</t>
    </rPh>
    <rPh sb="4" eb="7">
      <t>サイバイデン</t>
    </rPh>
    <phoneticPr fontId="1"/>
  </si>
  <si>
    <t>羽咋郡宝達志水町</t>
    <rPh sb="0" eb="3">
      <t>ハクイグン</t>
    </rPh>
    <rPh sb="3" eb="8">
      <t>ホウダツシミズチョウ</t>
    </rPh>
    <phoneticPr fontId="1"/>
  </si>
  <si>
    <t>敷浪慣行栽培田</t>
    <rPh sb="0" eb="2">
      <t>シキナミ</t>
    </rPh>
    <rPh sb="2" eb="7">
      <t>カンコウサイバイデン</t>
    </rPh>
    <phoneticPr fontId="1"/>
  </si>
  <si>
    <t>菅池町自然栽培田</t>
    <rPh sb="0" eb="3">
      <t>スガイケマチ</t>
    </rPh>
    <rPh sb="3" eb="8">
      <t>シゼンサイバイデン</t>
    </rPh>
    <phoneticPr fontId="1"/>
  </si>
  <si>
    <t>羽咋市菅池町</t>
    <rPh sb="0" eb="3">
      <t>ハクイシ</t>
    </rPh>
    <rPh sb="3" eb="6">
      <t>スガイケマチ</t>
    </rPh>
    <phoneticPr fontId="1"/>
  </si>
  <si>
    <t>菅池町慣行栽培田</t>
    <rPh sb="0" eb="3">
      <t>スガイケマチ</t>
    </rPh>
    <rPh sb="3" eb="8">
      <t>カンコウサイバイデン</t>
    </rPh>
    <phoneticPr fontId="1"/>
  </si>
  <si>
    <t>※Site_noは2021年度版と共通</t>
    <rPh sb="13" eb="14">
      <t>ネン</t>
    </rPh>
    <rPh sb="14" eb="15">
      <t>ド</t>
    </rPh>
    <rPh sb="15" eb="16">
      <t>バン</t>
    </rPh>
    <rPh sb="17" eb="19">
      <t>キョウツウ</t>
    </rPh>
    <phoneticPr fontId="1"/>
  </si>
  <si>
    <t>Family</t>
  </si>
  <si>
    <t>Species</t>
  </si>
  <si>
    <t>和名</t>
    <rPh sb="0" eb="2">
      <t>ワメイ</t>
    </rPh>
    <phoneticPr fontId="1"/>
  </si>
  <si>
    <t>石川県レッドリスト</t>
    <rPh sb="0" eb="3">
      <t>イシカワケン</t>
    </rPh>
    <phoneticPr fontId="1"/>
  </si>
  <si>
    <t>環境省レッドリスト</t>
    <rPh sb="0" eb="3">
      <t>カンキョウショウ</t>
    </rPh>
    <phoneticPr fontId="1"/>
  </si>
  <si>
    <t>外来種</t>
    <rPh sb="0" eb="3">
      <t>ガイライシュ</t>
    </rPh>
    <phoneticPr fontId="1"/>
  </si>
  <si>
    <t>アオイトトンボ</t>
  </si>
  <si>
    <t>-</t>
    <phoneticPr fontId="1"/>
  </si>
  <si>
    <t>〇</t>
    <phoneticPr fontId="1"/>
  </si>
  <si>
    <t>アオクサカメムシ</t>
  </si>
  <si>
    <t>アカスジカスミカメ</t>
  </si>
  <si>
    <t>アカヒメヘリカメムシ</t>
  </si>
  <si>
    <t>アゴブトグモ属</t>
  </si>
  <si>
    <t>アシナガグモ属</t>
  </si>
  <si>
    <t>アブラムシ上科</t>
  </si>
  <si>
    <t>アリ科</t>
  </si>
  <si>
    <t>アワダチソウグンバイ</t>
  </si>
  <si>
    <t>イナゴ科</t>
  </si>
  <si>
    <t>Lissorhoptrus oryzophilus</t>
  </si>
  <si>
    <t>イネミズゾウムシ</t>
  </si>
  <si>
    <t>Tabanidae</t>
  </si>
  <si>
    <t>Tabanus trigonus</t>
  </si>
  <si>
    <t>ウシアブ</t>
  </si>
  <si>
    <t>Delphacidae</t>
  </si>
  <si>
    <t>ウンカ科</t>
    <rPh sb="3" eb="4">
      <t>カ</t>
    </rPh>
    <phoneticPr fontId="1"/>
  </si>
  <si>
    <t>Gryllidae</t>
  </si>
  <si>
    <t>Teleogryllus emma</t>
  </si>
  <si>
    <t>エンマコオロギ</t>
  </si>
  <si>
    <t>Armadillidiidae</t>
  </si>
  <si>
    <t>Armadillidium vulgare</t>
  </si>
  <si>
    <t>オカダンゴムシ</t>
  </si>
  <si>
    <t>Pyrgomorphidae</t>
  </si>
  <si>
    <t>Atractomorpha lata</t>
  </si>
  <si>
    <t>オンブバッタ</t>
  </si>
  <si>
    <t>Tipulidae</t>
  </si>
  <si>
    <t>ガガンボ科</t>
  </si>
  <si>
    <t>カスミカメムシ科</t>
  </si>
  <si>
    <t>Mantidae</t>
  </si>
  <si>
    <t>カマキリ科</t>
  </si>
  <si>
    <t>Tettigoniidae</t>
  </si>
  <si>
    <t>キリギリス科</t>
  </si>
  <si>
    <t>Alydidae</t>
  </si>
  <si>
    <t>Leptocorisa chinensis</t>
  </si>
  <si>
    <t>クモヘリカメムシ</t>
  </si>
  <si>
    <t>コオロギ科</t>
  </si>
  <si>
    <t>Araneidae</t>
  </si>
  <si>
    <t>コガネグモ科</t>
  </si>
  <si>
    <t>ゴミグモ属</t>
  </si>
  <si>
    <t>Lycaenidae</t>
  </si>
  <si>
    <t>シジミチョウ科</t>
  </si>
  <si>
    <t>Acrididae</t>
  </si>
  <si>
    <t>Acrida cinerea</t>
  </si>
  <si>
    <t>ショウリョウバッタ</t>
  </si>
  <si>
    <t>シロカネグモ属</t>
  </si>
  <si>
    <t>Acari</t>
  </si>
  <si>
    <t>ダニ目</t>
  </si>
  <si>
    <t>Salticidae</t>
  </si>
  <si>
    <t>テナガハエトリグモ属</t>
  </si>
  <si>
    <t>Pentatomoidea</t>
  </si>
  <si>
    <t>Eysarcoris aeneus</t>
  </si>
  <si>
    <t>トゲシラホシカメムシ</t>
  </si>
  <si>
    <t>Tridactylidae</t>
  </si>
  <si>
    <t>Xya japonica</t>
  </si>
  <si>
    <t>ノミバッタ</t>
    <phoneticPr fontId="1"/>
  </si>
  <si>
    <t>ハエトリグモ科</t>
  </si>
  <si>
    <t>Muscomorpha</t>
  </si>
  <si>
    <t>ハエ下目</t>
  </si>
  <si>
    <t>Thomisidae</t>
  </si>
  <si>
    <t>ハナグモ属</t>
  </si>
  <si>
    <t>Staphylinidae</t>
  </si>
  <si>
    <t>ハネカクシ科</t>
  </si>
  <si>
    <t>Chrysomelidae</t>
  </si>
  <si>
    <t>ハムシ科</t>
  </si>
  <si>
    <t>Tetrigidae</t>
  </si>
  <si>
    <t>Acridium japonicum</t>
  </si>
  <si>
    <t>ヒシバッタ</t>
    <phoneticPr fontId="1"/>
  </si>
  <si>
    <t>Clubionidae</t>
  </si>
  <si>
    <t>フクログモ属</t>
  </si>
  <si>
    <t>Bradybaenidae</t>
  </si>
  <si>
    <t>マイマイ属</t>
    <rPh sb="4" eb="5">
      <t>ゾク</t>
    </rPh>
    <phoneticPr fontId="1"/>
  </si>
  <si>
    <t>Malcidae</t>
  </si>
  <si>
    <t>Panaorus albomaculatus</t>
  </si>
  <si>
    <t>モンシロナガカメムシ</t>
  </si>
  <si>
    <t>Chironomidae</t>
  </si>
  <si>
    <t>ユスリカ科</t>
  </si>
  <si>
    <t>Cicadellidae</t>
  </si>
  <si>
    <t>ヨコバイ科</t>
  </si>
  <si>
    <t>Porcellionidae</t>
  </si>
  <si>
    <t>Porcellio scaber</t>
  </si>
  <si>
    <t>ワラジムシ</t>
  </si>
  <si>
    <t>鞘翅目</t>
  </si>
  <si>
    <t>Diptera</t>
  </si>
  <si>
    <t>双翅目幼虫</t>
  </si>
  <si>
    <t>Orthoptera</t>
  </si>
  <si>
    <t>直翅目</t>
  </si>
  <si>
    <t>Hymenoptera</t>
  </si>
  <si>
    <t>膜翅目</t>
  </si>
  <si>
    <t>Lepidoptera</t>
  </si>
  <si>
    <t>鱗翅目</t>
  </si>
  <si>
    <t>鱗翅目幼虫</t>
  </si>
  <si>
    <t>※数値の単位は(匹/20ｍ)(詳細はmethods参照)</t>
    <rPh sb="1" eb="3">
      <t>スウチ</t>
    </rPh>
    <rPh sb="4" eb="6">
      <t>タンイ</t>
    </rPh>
    <rPh sb="8" eb="9">
      <t>ヒキ</t>
    </rPh>
    <rPh sb="15" eb="17">
      <t>ショウサイ</t>
    </rPh>
    <rPh sb="25" eb="27">
      <t>サンショウ</t>
    </rPh>
    <phoneticPr fontId="1"/>
  </si>
  <si>
    <t>生息数</t>
    <rPh sb="0" eb="3">
      <t>セイソクスウ</t>
    </rPh>
    <phoneticPr fontId="1"/>
  </si>
  <si>
    <t>Lestidae</t>
  </si>
  <si>
    <t>Lestes sponsa</t>
  </si>
  <si>
    <t>Pantatomidae</t>
  </si>
  <si>
    <t>Nezera antennata</t>
  </si>
  <si>
    <t>Miridae</t>
  </si>
  <si>
    <t>Stenotus rubrovittatus</t>
  </si>
  <si>
    <t>Rhopalinae</t>
  </si>
  <si>
    <t>Rhopalus maculatus</t>
  </si>
  <si>
    <t>Tetragnathidae</t>
  </si>
  <si>
    <t>Pachygnatha sp.</t>
  </si>
  <si>
    <t>Tetragnatha sp.</t>
  </si>
  <si>
    <t>Aphidoidea</t>
  </si>
  <si>
    <t>-</t>
  </si>
  <si>
    <t>Formicidae</t>
  </si>
  <si>
    <t>Tingidae</t>
  </si>
  <si>
    <t>Corythucha marmorata</t>
  </si>
  <si>
    <t>Catantopinae</t>
  </si>
  <si>
    <t>Curculionidae</t>
  </si>
  <si>
    <t>Cyclosa sp.</t>
  </si>
  <si>
    <t>Leucauge sp.</t>
  </si>
  <si>
    <t>Mendoza sp.</t>
  </si>
  <si>
    <t>Ebrechtella sp.</t>
  </si>
  <si>
    <t>Clubiona sp.</t>
  </si>
  <si>
    <t>Euhadra sp.</t>
  </si>
  <si>
    <t>Coleoptera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</si>
</sst>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
  </numFmts>
  <fonts count="4" x14ac:knownFonts="1">
    <font>
      <sz val="11"/>
      <color theme="1"/>
      <name val="游ゴシック"/>
      <family val="2"/>
      <charset val="128"/>
      <scheme val="minor"/>
    </font>
    <font>
      <sz val="6"/>
      <name val="游ゴシック"/>
      <family val="2"/>
      <charset val="128"/>
      <scheme val="minor"/>
    </font>
    <font>
      <i/>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2" borderId="1" xfId="0" applyFill="1" applyBorder="1" applyAlignment="1">
      <alignment horizontal="center" vertical="center" wrapText="1"/>
    </xf>
    <xf numFmtId="176" fontId="0" fillId="0" borderId="0" xfId="0" applyNumberFormat="1">
      <alignment vertical="center"/>
    </xf>
    <xf numFmtId="0" fontId="0" fillId="2" borderId="1" xfId="0" applyFill="1" applyBorder="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lignment vertical="center"/>
    </xf>
    <xf numFmtId="0" fontId="0" fillId="0" borderId="0" xfId="0"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651510</xdr:colOff>
      <xdr:row>19</xdr:row>
      <xdr:rowOff>76200</xdr:rowOff>
    </xdr:to>
    <xdr:sp macro="" textlink="">
      <xdr:nvSpPr>
        <xdr:cNvPr id="2" name="テキスト ボックス 1">
          <a:extLst>
            <a:ext uri="{FF2B5EF4-FFF2-40B4-BE49-F238E27FC236}">
              <a16:creationId xmlns:a16="http://schemas.microsoft.com/office/drawing/2014/main" id="{CD423B6D-305E-407C-89CE-CDDB065FEA18}"/>
            </a:ext>
          </a:extLst>
        </xdr:cNvPr>
        <xdr:cNvSpPr txBox="1"/>
      </xdr:nvSpPr>
      <xdr:spPr>
        <a:xfrm>
          <a:off x="0" y="0"/>
          <a:ext cx="6686550" cy="441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＜捕獲方法＞</a:t>
          </a:r>
          <a:endParaRPr lang="ja-JP" altLang="ja-JP">
            <a:effectLst/>
          </a:endParaRPr>
        </a:p>
        <a:p>
          <a:r>
            <a:rPr kumimoji="1" lang="ja-JP" altLang="ja-JP" sz="1100">
              <a:solidFill>
                <a:schemeClr val="dk1"/>
              </a:solidFill>
              <a:effectLst/>
              <a:latin typeface="+mn-lt"/>
              <a:ea typeface="+mn-ea"/>
              <a:cs typeface="+mn-cs"/>
            </a:rPr>
            <a:t>・羽咋市および宝達志水町の邑知地域において、水田の畦畔上で捕虫網による掬い取りを行った。</a:t>
          </a:r>
          <a:endParaRPr lang="ja-JP" altLang="ja-JP">
            <a:effectLst/>
          </a:endParaRPr>
        </a:p>
        <a:p>
          <a:r>
            <a:rPr kumimoji="1" lang="ja-JP" altLang="ja-JP" sz="1100">
              <a:solidFill>
                <a:schemeClr val="dk1"/>
              </a:solidFill>
              <a:effectLst/>
              <a:latin typeface="+mn-lt"/>
              <a:ea typeface="+mn-ea"/>
              <a:cs typeface="+mn-cs"/>
            </a:rPr>
            <a:t>・畦畔の長辺</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辺と排水路側の短辺</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辺の計</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辺において、各辺につき</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か所ずつ</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か所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ｍの長さのトランゼクトを任意に選定した。</a:t>
          </a:r>
          <a:endParaRPr lang="ja-JP" altLang="ja-JP">
            <a:effectLst/>
          </a:endParaRPr>
        </a:p>
        <a:p>
          <a:r>
            <a:rPr kumimoji="1" lang="ja-JP" altLang="ja-JP" sz="1100">
              <a:solidFill>
                <a:schemeClr val="dk1"/>
              </a:solidFill>
              <a:effectLst/>
              <a:latin typeface="+mn-lt"/>
              <a:ea typeface="+mn-ea"/>
              <a:cs typeface="+mn-cs"/>
            </a:rPr>
            <a:t>・捕虫網</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直径</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㎝、長さ</a:t>
          </a:r>
          <a:r>
            <a:rPr kumimoji="1" lang="en-US" altLang="ja-JP" sz="1100">
              <a:solidFill>
                <a:schemeClr val="dk1"/>
              </a:solidFill>
              <a:effectLst/>
              <a:latin typeface="+mn-lt"/>
              <a:ea typeface="+mn-ea"/>
              <a:cs typeface="+mn-cs"/>
            </a:rPr>
            <a:t>157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を用いて、</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ｍあたり</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回</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回</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のペースで網を振り、トランゼクト内から無脊椎動物を掬い取った。</a:t>
          </a:r>
          <a:endParaRPr lang="ja-JP" altLang="ja-JP">
            <a:effectLst/>
          </a:endParaRPr>
        </a:p>
        <a:p>
          <a:r>
            <a:rPr kumimoji="1" lang="ja-JP" altLang="en-US" sz="1100"/>
            <a:t>・</a:t>
          </a:r>
          <a:r>
            <a:rPr kumimoji="1" lang="en-US" altLang="ja-JP" sz="1100"/>
            <a:t>4</a:t>
          </a:r>
          <a:r>
            <a:rPr kumimoji="1" lang="ja-JP" altLang="en-US" sz="1100"/>
            <a:t>つのトランゼクトで捕獲された無脊椎動物の生息数の合計を記録した。</a:t>
          </a:r>
          <a:endParaRPr kumimoji="1" lang="en-US" altLang="ja-JP" sz="1100"/>
        </a:p>
      </xdr:txBody>
    </xdr:sp>
    <xdr:clientData/>
  </xdr:twoCellAnchor>
  <xdr:twoCellAnchor>
    <xdr:from>
      <xdr:col>0</xdr:col>
      <xdr:colOff>114300</xdr:colOff>
      <xdr:row>7</xdr:row>
      <xdr:rowOff>205740</xdr:rowOff>
    </xdr:from>
    <xdr:to>
      <xdr:col>6</xdr:col>
      <xdr:colOff>338239</xdr:colOff>
      <xdr:row>18</xdr:row>
      <xdr:rowOff>95914</xdr:rowOff>
    </xdr:to>
    <xdr:grpSp>
      <xdr:nvGrpSpPr>
        <xdr:cNvPr id="3" name="グループ化 2">
          <a:extLst>
            <a:ext uri="{FF2B5EF4-FFF2-40B4-BE49-F238E27FC236}">
              <a16:creationId xmlns:a16="http://schemas.microsoft.com/office/drawing/2014/main" id="{BA7D0197-61E7-45D7-942E-983EA693B494}"/>
            </a:ext>
          </a:extLst>
        </xdr:cNvPr>
        <xdr:cNvGrpSpPr/>
      </xdr:nvGrpSpPr>
      <xdr:grpSpPr>
        <a:xfrm>
          <a:off x="114300" y="1805940"/>
          <a:ext cx="4247299" cy="2404774"/>
          <a:chOff x="163830" y="1931670"/>
          <a:chExt cx="4247299" cy="2404774"/>
        </a:xfrm>
      </xdr:grpSpPr>
      <xdr:grpSp>
        <xdr:nvGrpSpPr>
          <xdr:cNvPr id="4" name="グループ化 3">
            <a:extLst>
              <a:ext uri="{FF2B5EF4-FFF2-40B4-BE49-F238E27FC236}">
                <a16:creationId xmlns:a16="http://schemas.microsoft.com/office/drawing/2014/main" id="{25D2F3D7-E1F1-4592-9CEA-ADB45525FA39}"/>
              </a:ext>
            </a:extLst>
          </xdr:cNvPr>
          <xdr:cNvGrpSpPr/>
        </xdr:nvGrpSpPr>
        <xdr:grpSpPr>
          <a:xfrm>
            <a:off x="163830" y="1931670"/>
            <a:ext cx="4247299" cy="2404774"/>
            <a:chOff x="103187" y="2938190"/>
            <a:chExt cx="5266672" cy="2404774"/>
          </a:xfrm>
        </xdr:grpSpPr>
        <xdr:sp macro="" textlink="">
          <xdr:nvSpPr>
            <xdr:cNvPr id="8" name="正方形/長方形 7">
              <a:extLst>
                <a:ext uri="{FF2B5EF4-FFF2-40B4-BE49-F238E27FC236}">
                  <a16:creationId xmlns:a16="http://schemas.microsoft.com/office/drawing/2014/main" id="{E8FAF9ED-0926-4F59-B3B2-B508367A395C}"/>
                </a:ext>
              </a:extLst>
            </xdr:cNvPr>
            <xdr:cNvSpPr/>
          </xdr:nvSpPr>
          <xdr:spPr>
            <a:xfrm>
              <a:off x="103187" y="2940424"/>
              <a:ext cx="5266672" cy="2402540"/>
            </a:xfrm>
            <a:prstGeom prst="rect">
              <a:avLst/>
            </a:prstGeom>
            <a:noFill/>
            <a:ln w="38100">
              <a:solidFill>
                <a:schemeClr val="tx1">
                  <a:lumMod val="65000"/>
                  <a:lumOff val="3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9" name="四角形: 角を丸くする 8">
              <a:extLst>
                <a:ext uri="{FF2B5EF4-FFF2-40B4-BE49-F238E27FC236}">
                  <a16:creationId xmlns:a16="http://schemas.microsoft.com/office/drawing/2014/main" id="{13047960-7AD8-4C8A-B30A-D70C115E58BD}"/>
                </a:ext>
              </a:extLst>
            </xdr:cNvPr>
            <xdr:cNvSpPr/>
          </xdr:nvSpPr>
          <xdr:spPr>
            <a:xfrm>
              <a:off x="967717" y="3276997"/>
              <a:ext cx="3465340" cy="1684620"/>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solidFill>
                    <a:schemeClr val="tx1"/>
                  </a:solidFill>
                  <a:latin typeface="+mj-ea"/>
                  <a:ea typeface="+mj-ea"/>
                </a:rPr>
                <a:t>水田</a:t>
              </a:r>
            </a:p>
          </xdr:txBody>
        </xdr:sp>
        <xdr:sp macro="" textlink="">
          <xdr:nvSpPr>
            <xdr:cNvPr id="10" name="矢印: 右 9">
              <a:extLst>
                <a:ext uri="{FF2B5EF4-FFF2-40B4-BE49-F238E27FC236}">
                  <a16:creationId xmlns:a16="http://schemas.microsoft.com/office/drawing/2014/main" id="{ED639C06-76E9-4892-B628-8F798E54F209}"/>
                </a:ext>
              </a:extLst>
            </xdr:cNvPr>
            <xdr:cNvSpPr/>
          </xdr:nvSpPr>
          <xdr:spPr>
            <a:xfrm>
              <a:off x="1081873" y="2938190"/>
              <a:ext cx="1019743"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1400">
                  <a:solidFill>
                    <a:schemeClr val="tx1"/>
                  </a:solidFill>
                  <a:latin typeface="+mj-ea"/>
                  <a:ea typeface="+mj-ea"/>
                </a:rPr>
                <a:t>5</a:t>
              </a:r>
              <a:r>
                <a:rPr kumimoji="1" lang="ja-JP" altLang="en-US" sz="1400">
                  <a:solidFill>
                    <a:schemeClr val="tx1"/>
                  </a:solidFill>
                  <a:latin typeface="+mj-ea"/>
                  <a:ea typeface="+mj-ea"/>
                </a:rPr>
                <a:t>ｍ</a:t>
              </a:r>
            </a:p>
          </xdr:txBody>
        </xdr:sp>
        <xdr:sp macro="" textlink="">
          <xdr:nvSpPr>
            <xdr:cNvPr id="11" name="正方形/長方形 10">
              <a:extLst>
                <a:ext uri="{FF2B5EF4-FFF2-40B4-BE49-F238E27FC236}">
                  <a16:creationId xmlns:a16="http://schemas.microsoft.com/office/drawing/2014/main" id="{0E832DC1-D4FA-48F5-8187-93CA4EC50FCF}"/>
                </a:ext>
              </a:extLst>
            </xdr:cNvPr>
            <xdr:cNvSpPr/>
          </xdr:nvSpPr>
          <xdr:spPr>
            <a:xfrm>
              <a:off x="190751" y="3101269"/>
              <a:ext cx="518944" cy="2080848"/>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solidFill>
                    <a:schemeClr val="tx1"/>
                  </a:solidFill>
                  <a:latin typeface="+mj-ea"/>
                  <a:ea typeface="+mj-ea"/>
                </a:rPr>
                <a:t>農道</a:t>
              </a:r>
            </a:p>
          </xdr:txBody>
        </xdr:sp>
        <xdr:sp macro="" textlink="">
          <xdr:nvSpPr>
            <xdr:cNvPr id="12" name="正方形/長方形 11">
              <a:extLst>
                <a:ext uri="{FF2B5EF4-FFF2-40B4-BE49-F238E27FC236}">
                  <a16:creationId xmlns:a16="http://schemas.microsoft.com/office/drawing/2014/main" id="{88F530C5-C3D0-44E5-A2BC-6B002A34FECF}"/>
                </a:ext>
              </a:extLst>
            </xdr:cNvPr>
            <xdr:cNvSpPr/>
          </xdr:nvSpPr>
          <xdr:spPr>
            <a:xfrm>
              <a:off x="4807476" y="3060139"/>
              <a:ext cx="477523" cy="208084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latin typeface="+mj-ea"/>
                  <a:ea typeface="+mj-ea"/>
                </a:rPr>
                <a:t>排水路</a:t>
              </a:r>
            </a:p>
          </xdr:txBody>
        </xdr:sp>
      </xdr:grpSp>
      <xdr:sp macro="" textlink="">
        <xdr:nvSpPr>
          <xdr:cNvPr id="5" name="矢印: 右 4">
            <a:extLst>
              <a:ext uri="{FF2B5EF4-FFF2-40B4-BE49-F238E27FC236}">
                <a16:creationId xmlns:a16="http://schemas.microsoft.com/office/drawing/2014/main" id="{EF8FCE0A-B05A-4CA2-8643-9B654E23FC2A}"/>
              </a:ext>
            </a:extLst>
          </xdr:cNvPr>
          <xdr:cNvSpPr/>
        </xdr:nvSpPr>
        <xdr:spPr>
          <a:xfrm>
            <a:off x="2762250" y="1946910"/>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6" name="矢印: 右 5">
            <a:extLst>
              <a:ext uri="{FF2B5EF4-FFF2-40B4-BE49-F238E27FC236}">
                <a16:creationId xmlns:a16="http://schemas.microsoft.com/office/drawing/2014/main" id="{7EC8D430-FC90-4D40-A374-54697752C9C9}"/>
              </a:ext>
            </a:extLst>
          </xdr:cNvPr>
          <xdr:cNvSpPr/>
        </xdr:nvSpPr>
        <xdr:spPr>
          <a:xfrm rot="5400000">
            <a:off x="3417570" y="2503171"/>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7" name="矢印: 右 6">
            <a:extLst>
              <a:ext uri="{FF2B5EF4-FFF2-40B4-BE49-F238E27FC236}">
                <a16:creationId xmlns:a16="http://schemas.microsoft.com/office/drawing/2014/main" id="{EE0DECAE-6710-4322-9B99-F6E56EC82058}"/>
              </a:ext>
            </a:extLst>
          </xdr:cNvPr>
          <xdr:cNvSpPr/>
        </xdr:nvSpPr>
        <xdr:spPr>
          <a:xfrm rot="5400000">
            <a:off x="3407891" y="3373911"/>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CF3F-68A8-4222-85A5-541A794CBDCB}">
  <dimension ref="A1"/>
  <sheetViews>
    <sheetView workbookViewId="0">
      <selection activeCell="K12" sqref="K12"/>
    </sheetView>
  </sheetViews>
  <sheetFormatPr defaultRowHeight="18" x14ac:dyDescent="0.45"/>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AB635-8F36-4B5C-9FF6-51E8BEB0E7E6}">
  <dimension ref="A1:D20"/>
  <sheetViews>
    <sheetView workbookViewId="0">
      <selection sqref="A1:D3"/>
    </sheetView>
  </sheetViews>
  <sheetFormatPr defaultRowHeight="18" x14ac:dyDescent="0.45"/>
  <cols>
    <col min="1" max="1" width="14.19921875" bestFit="1" customWidth="1"/>
    <col min="2" max="2" width="24.19921875" bestFit="1" customWidth="1"/>
    <col min="3" max="3" width="20.19921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Tetragnatha sp.</v>
      </c>
      <c r="C3" s="5" t="s">
        <v>51</v>
      </c>
      <c r="D3">
        <v>5</v>
      </c>
    </row>
    <row r="4" spans="1:4" x14ac:dyDescent="0.45">
      <c r="A4" s="7" t="str">
        <f>_xlfn.XLOOKUP($C4,species!$D$3:$D$51,species!B$3:B$51)</f>
        <v>Tingidae</v>
      </c>
      <c r="B4" s="4" t="str">
        <f>_xlfn.XLOOKUP($C4,species!$D$3:$D$51,species!C$3:C$51)</f>
        <v>Corythucha marmorata</v>
      </c>
      <c r="C4" s="5" t="s">
        <v>54</v>
      </c>
      <c r="D4">
        <v>33</v>
      </c>
    </row>
    <row r="5" spans="1:4" x14ac:dyDescent="0.45">
      <c r="A5" s="7" t="str">
        <f>_xlfn.XLOOKUP($C5,species!$D$3:$D$51,species!B$3:B$51)</f>
        <v>Curculionidae</v>
      </c>
      <c r="B5" s="4" t="str">
        <f>_xlfn.XLOOKUP($C5,species!$D$3:$D$51,species!C$3:C$51)</f>
        <v>Lissorhoptrus oryzophilus</v>
      </c>
      <c r="C5" s="5" t="s">
        <v>57</v>
      </c>
      <c r="D5">
        <v>1</v>
      </c>
    </row>
    <row r="6" spans="1:4" x14ac:dyDescent="0.45">
      <c r="A6" s="7" t="str">
        <f>_xlfn.XLOOKUP($C6,species!$D$3:$D$51,species!B$3:B$51)</f>
        <v>Mantidae</v>
      </c>
      <c r="B6" s="4" t="str">
        <f>_xlfn.XLOOKUP($C6,species!$D$3:$D$51,species!C$3:C$51)</f>
        <v>-</v>
      </c>
      <c r="C6" s="5" t="s">
        <v>76</v>
      </c>
      <c r="D6">
        <v>2</v>
      </c>
    </row>
    <row r="7" spans="1:4" x14ac:dyDescent="0.45">
      <c r="A7" s="7" t="str">
        <f>_xlfn.XLOOKUP($C7,species!$D$3:$D$51,species!B$3:B$51)</f>
        <v>Tettigoniidae</v>
      </c>
      <c r="B7" s="4" t="str">
        <f>_xlfn.XLOOKUP($C7,species!$D$3:$D$51,species!C$3:C$51)</f>
        <v>-</v>
      </c>
      <c r="C7" s="5" t="s">
        <v>78</v>
      </c>
      <c r="D7">
        <v>2</v>
      </c>
    </row>
    <row r="8" spans="1:4" x14ac:dyDescent="0.45">
      <c r="A8" s="7" t="str">
        <f>_xlfn.XLOOKUP($C8,species!$D$3:$D$51,species!B$3:B$51)</f>
        <v>Araneidae</v>
      </c>
      <c r="B8" s="4" t="str">
        <f>_xlfn.XLOOKUP($C8,species!$D$3:$D$51,species!C$3:C$51)</f>
        <v>-</v>
      </c>
      <c r="C8" s="5" t="s">
        <v>84</v>
      </c>
      <c r="D8">
        <v>17</v>
      </c>
    </row>
    <row r="9" spans="1:4" x14ac:dyDescent="0.45">
      <c r="A9" s="7" t="str">
        <f>_xlfn.XLOOKUP($C9,species!$D$3:$D$51,species!B$3:B$51)</f>
        <v>Araneidae</v>
      </c>
      <c r="B9" s="4" t="str">
        <f>_xlfn.XLOOKUP($C9,species!$D$3:$D$51,species!C$3:C$51)</f>
        <v>Cyclosa sp.</v>
      </c>
      <c r="C9" s="5" t="s">
        <v>85</v>
      </c>
      <c r="D9">
        <v>1</v>
      </c>
    </row>
    <row r="10" spans="1:4" x14ac:dyDescent="0.45">
      <c r="A10" s="7" t="str">
        <f>_xlfn.XLOOKUP($C10,species!$D$3:$D$51,species!B$3:B$51)</f>
        <v>Tetragnathidae</v>
      </c>
      <c r="B10" s="4" t="str">
        <f>_xlfn.XLOOKUP($C10,species!$D$3:$D$51,species!C$3:C$51)</f>
        <v>Leucauge sp.</v>
      </c>
      <c r="C10" s="5" t="s">
        <v>91</v>
      </c>
      <c r="D10">
        <v>1</v>
      </c>
    </row>
    <row r="11" spans="1:4" x14ac:dyDescent="0.45">
      <c r="A11" s="7" t="str">
        <f>_xlfn.XLOOKUP($C11,species!$D$3:$D$51,species!B$3:B$51)</f>
        <v>Salticidae</v>
      </c>
      <c r="B11" s="4" t="str">
        <f>_xlfn.XLOOKUP($C11,species!$D$3:$D$51,species!C$3:C$51)</f>
        <v>-</v>
      </c>
      <c r="C11" s="5" t="s">
        <v>102</v>
      </c>
      <c r="D11">
        <v>14</v>
      </c>
    </row>
    <row r="12" spans="1:4" x14ac:dyDescent="0.45">
      <c r="A12" s="7" t="str">
        <f>_xlfn.XLOOKUP($C12,species!$D$3:$D$51,species!B$3:B$51)</f>
        <v>Thomisidae</v>
      </c>
      <c r="B12" s="4" t="str">
        <f>_xlfn.XLOOKUP($C12,species!$D$3:$D$51,species!C$3:C$51)</f>
        <v>Ebrechtella sp.</v>
      </c>
      <c r="C12" s="5" t="s">
        <v>106</v>
      </c>
      <c r="D12">
        <v>18</v>
      </c>
    </row>
    <row r="13" spans="1:4" x14ac:dyDescent="0.45">
      <c r="A13" s="7" t="str">
        <f>_xlfn.XLOOKUP($C13,species!$D$3:$D$51,species!B$3:B$51)</f>
        <v>Chrysomelidae</v>
      </c>
      <c r="B13" s="4" t="str">
        <f>_xlfn.XLOOKUP($C13,species!$D$3:$D$51,species!C$3:C$51)</f>
        <v>-</v>
      </c>
      <c r="C13" s="5" t="s">
        <v>110</v>
      </c>
      <c r="D13">
        <v>3</v>
      </c>
    </row>
    <row r="14" spans="1:4" x14ac:dyDescent="0.45">
      <c r="A14" s="7"/>
      <c r="B14" s="4"/>
      <c r="C14" s="5"/>
    </row>
    <row r="15" spans="1:4" x14ac:dyDescent="0.45">
      <c r="A15" s="7"/>
      <c r="B15" s="4"/>
      <c r="C15" s="5"/>
    </row>
    <row r="16" spans="1:4" x14ac:dyDescent="0.45">
      <c r="A16" s="7"/>
      <c r="B16" s="4"/>
      <c r="C16" s="5"/>
    </row>
    <row r="17" spans="1:3" x14ac:dyDescent="0.45">
      <c r="A17" s="7"/>
      <c r="B17" s="4"/>
      <c r="C17" s="5"/>
    </row>
    <row r="18" spans="1:3" x14ac:dyDescent="0.45">
      <c r="A18" s="7"/>
      <c r="B18" s="4"/>
      <c r="C18" s="5"/>
    </row>
    <row r="19" spans="1:3" x14ac:dyDescent="0.45">
      <c r="A19" s="7"/>
      <c r="B19" s="4"/>
      <c r="C19" s="5"/>
    </row>
    <row r="20" spans="1:3" x14ac:dyDescent="0.45">
      <c r="A20" s="7"/>
      <c r="B20" s="4"/>
      <c r="C20" s="5"/>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A60D2-5E2C-459E-92E9-6E87483A32F2}">
  <dimension ref="A1:D15"/>
  <sheetViews>
    <sheetView workbookViewId="0">
      <selection sqref="A1:D3"/>
    </sheetView>
  </sheetViews>
  <sheetFormatPr defaultRowHeight="18" x14ac:dyDescent="0.45"/>
  <cols>
    <col min="1" max="1" width="14.19921875" bestFit="1" customWidth="1"/>
    <col min="2" max="2" width="24.19921875" bestFit="1" customWidth="1"/>
    <col min="3" max="3" width="16.296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Pachygnatha sp.</v>
      </c>
      <c r="C3" s="5" t="s">
        <v>50</v>
      </c>
      <c r="D3">
        <v>1</v>
      </c>
    </row>
    <row r="4" spans="1:4" x14ac:dyDescent="0.45">
      <c r="A4" s="7" t="str">
        <f>_xlfn.XLOOKUP($C4,species!$D$3:$D$51,species!B$3:B$51)</f>
        <v>Tetragnathidae</v>
      </c>
      <c r="B4" s="4" t="str">
        <f>_xlfn.XLOOKUP($C4,species!$D$3:$D$51,species!C$3:C$51)</f>
        <v>Tetragnatha sp.</v>
      </c>
      <c r="C4" s="5" t="s">
        <v>51</v>
      </c>
      <c r="D4">
        <v>15</v>
      </c>
    </row>
    <row r="5" spans="1:4" x14ac:dyDescent="0.45">
      <c r="A5" s="7" t="str">
        <f>_xlfn.XLOOKUP($C5,species!$D$3:$D$51,species!B$3:B$51)</f>
        <v>Aphidoidea</v>
      </c>
      <c r="B5" s="4" t="str">
        <f>_xlfn.XLOOKUP($C5,species!$D$3:$D$51,species!C$3:C$51)</f>
        <v>-</v>
      </c>
      <c r="C5" s="5" t="s">
        <v>52</v>
      </c>
      <c r="D5">
        <v>5</v>
      </c>
    </row>
    <row r="6" spans="1:4" x14ac:dyDescent="0.45">
      <c r="A6" s="7" t="str">
        <f>_xlfn.XLOOKUP($C6,species!$D$3:$D$51,species!B$3:B$51)</f>
        <v>Catantopinae</v>
      </c>
      <c r="B6" s="4" t="str">
        <f>_xlfn.XLOOKUP($C6,species!$D$3:$D$51,species!C$3:C$51)</f>
        <v>-</v>
      </c>
      <c r="C6" s="5" t="s">
        <v>55</v>
      </c>
      <c r="D6">
        <v>1</v>
      </c>
    </row>
    <row r="7" spans="1:4" x14ac:dyDescent="0.45">
      <c r="A7" s="7" t="str">
        <f>_xlfn.XLOOKUP($C7,species!$D$3:$D$51,species!B$3:B$51)</f>
        <v>Curculionidae</v>
      </c>
      <c r="B7" s="4" t="str">
        <f>_xlfn.XLOOKUP($C7,species!$D$3:$D$51,species!C$3:C$51)</f>
        <v>Lissorhoptrus oryzophilus</v>
      </c>
      <c r="C7" s="5" t="s">
        <v>57</v>
      </c>
      <c r="D7">
        <v>2</v>
      </c>
    </row>
    <row r="8" spans="1:4" x14ac:dyDescent="0.45">
      <c r="A8" s="7" t="str">
        <f>_xlfn.XLOOKUP($C8,species!$D$3:$D$51,species!B$3:B$51)</f>
        <v>Delphacidae</v>
      </c>
      <c r="B8" s="4" t="str">
        <f>_xlfn.XLOOKUP($C8,species!$D$3:$D$51,species!C$3:C$51)</f>
        <v>-</v>
      </c>
      <c r="C8" s="5" t="s">
        <v>62</v>
      </c>
      <c r="D8">
        <v>15</v>
      </c>
    </row>
    <row r="9" spans="1:4" x14ac:dyDescent="0.45">
      <c r="A9" s="7" t="str">
        <f>_xlfn.XLOOKUP($C9,species!$D$3:$D$51,species!B$3:B$51)</f>
        <v>Gryllidae</v>
      </c>
      <c r="B9" s="4" t="str">
        <f>_xlfn.XLOOKUP($C9,species!$D$3:$D$51,species!C$3:C$51)</f>
        <v>-</v>
      </c>
      <c r="C9" s="5" t="s">
        <v>82</v>
      </c>
      <c r="D9">
        <v>4</v>
      </c>
    </row>
    <row r="10" spans="1:4" x14ac:dyDescent="0.45">
      <c r="A10" s="7" t="str">
        <f>_xlfn.XLOOKUP($C10,species!$D$3:$D$51,species!B$3:B$51)</f>
        <v>Araneidae</v>
      </c>
      <c r="B10" s="4" t="str">
        <f>_xlfn.XLOOKUP($C10,species!$D$3:$D$51,species!C$3:C$51)</f>
        <v>-</v>
      </c>
      <c r="C10" s="5" t="s">
        <v>84</v>
      </c>
      <c r="D10">
        <v>1</v>
      </c>
    </row>
    <row r="11" spans="1:4" x14ac:dyDescent="0.45">
      <c r="A11" s="7" t="str">
        <f>_xlfn.XLOOKUP($C11,species!$D$3:$D$51,species!B$3:B$51)</f>
        <v>Muscomorpha</v>
      </c>
      <c r="B11" s="4" t="str">
        <f>_xlfn.XLOOKUP($C11,species!$D$3:$D$51,species!C$3:C$51)</f>
        <v>-</v>
      </c>
      <c r="C11" s="5" t="s">
        <v>104</v>
      </c>
      <c r="D11">
        <v>5</v>
      </c>
    </row>
    <row r="12" spans="1:4" x14ac:dyDescent="0.45">
      <c r="A12" s="7" t="str">
        <f>_xlfn.XLOOKUP($C12,species!$D$3:$D$51,species!B$3:B$51)</f>
        <v>Tetrigidae</v>
      </c>
      <c r="B12" s="4" t="str">
        <f>_xlfn.XLOOKUP($C12,species!$D$3:$D$51,species!C$3:C$51)</f>
        <v>Acridium japonicum</v>
      </c>
      <c r="C12" s="5" t="s">
        <v>113</v>
      </c>
      <c r="D12">
        <v>2</v>
      </c>
    </row>
    <row r="13" spans="1:4" x14ac:dyDescent="0.45">
      <c r="A13" s="7" t="str">
        <f>_xlfn.XLOOKUP($C13,species!$D$3:$D$51,species!B$3:B$51)</f>
        <v>Bradybaenidae</v>
      </c>
      <c r="B13" s="4" t="str">
        <f>_xlfn.XLOOKUP($C13,species!$D$3:$D$51,species!C$3:C$51)</f>
        <v>Euhadra sp.</v>
      </c>
      <c r="C13" s="5" t="s">
        <v>117</v>
      </c>
      <c r="D13">
        <v>1</v>
      </c>
    </row>
    <row r="14" spans="1:4" x14ac:dyDescent="0.45">
      <c r="A14" s="7" t="str">
        <f>_xlfn.XLOOKUP($C14,species!$D$3:$D$51,species!B$3:B$51)</f>
        <v>Cicadellidae</v>
      </c>
      <c r="B14" s="4" t="str">
        <f>_xlfn.XLOOKUP($C14,species!$D$3:$D$51,species!C$3:C$51)</f>
        <v>-</v>
      </c>
      <c r="C14" s="5" t="s">
        <v>124</v>
      </c>
      <c r="D14">
        <v>1</v>
      </c>
    </row>
    <row r="15" spans="1:4" x14ac:dyDescent="0.45">
      <c r="A15" s="7" t="str">
        <f>_xlfn.XLOOKUP($C15,species!$D$3:$D$51,species!B$3:B$51)</f>
        <v>Coleoptera</v>
      </c>
      <c r="B15" s="4" t="str">
        <f>_xlfn.XLOOKUP($C15,species!$D$3:$D$51,species!C$3:C$51)</f>
        <v>-</v>
      </c>
      <c r="C15" s="5" t="s">
        <v>128</v>
      </c>
      <c r="D15">
        <v>2</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A586-00B4-4CA6-8232-5FDD4D9807CE}">
  <dimension ref="A1:D22"/>
  <sheetViews>
    <sheetView workbookViewId="0">
      <selection sqref="A1:D3"/>
    </sheetView>
  </sheetViews>
  <sheetFormatPr defaultRowHeight="18" x14ac:dyDescent="0.45"/>
  <cols>
    <col min="1" max="1" width="14.19921875" bestFit="1" customWidth="1"/>
    <col min="2" max="2" width="24.19921875" bestFit="1" customWidth="1"/>
    <col min="3" max="3" width="20.19921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Pachygnatha sp.</v>
      </c>
      <c r="C3" s="5" t="s">
        <v>50</v>
      </c>
      <c r="D3">
        <v>1</v>
      </c>
    </row>
    <row r="4" spans="1:4" x14ac:dyDescent="0.45">
      <c r="A4" s="7" t="str">
        <f>_xlfn.XLOOKUP($C4,species!$D$3:$D$51,species!B$3:B$51)</f>
        <v>Tetragnathidae</v>
      </c>
      <c r="B4" s="4" t="str">
        <f>_xlfn.XLOOKUP($C4,species!$D$3:$D$51,species!C$3:C$51)</f>
        <v>Tetragnatha sp.</v>
      </c>
      <c r="C4" s="5" t="s">
        <v>51</v>
      </c>
      <c r="D4">
        <v>3</v>
      </c>
    </row>
    <row r="5" spans="1:4" x14ac:dyDescent="0.45">
      <c r="A5" s="7" t="str">
        <f>_xlfn.XLOOKUP($C5,species!$D$3:$D$51,species!B$3:B$51)</f>
        <v>Catantopinae</v>
      </c>
      <c r="B5" s="4" t="str">
        <f>_xlfn.XLOOKUP($C5,species!$D$3:$D$51,species!C$3:C$51)</f>
        <v>-</v>
      </c>
      <c r="C5" s="5" t="s">
        <v>55</v>
      </c>
      <c r="D5">
        <v>2</v>
      </c>
    </row>
    <row r="6" spans="1:4" x14ac:dyDescent="0.45">
      <c r="A6" s="7" t="str">
        <f>_xlfn.XLOOKUP($C6,species!$D$3:$D$51,species!B$3:B$51)</f>
        <v>Curculionidae</v>
      </c>
      <c r="B6" s="4" t="str">
        <f>_xlfn.XLOOKUP($C6,species!$D$3:$D$51,species!C$3:C$51)</f>
        <v>Lissorhoptrus oryzophilus</v>
      </c>
      <c r="C6" s="5" t="s">
        <v>57</v>
      </c>
      <c r="D6">
        <v>9</v>
      </c>
    </row>
    <row r="7" spans="1:4" x14ac:dyDescent="0.45">
      <c r="A7" s="7" t="str">
        <f>_xlfn.XLOOKUP($C7,species!$D$3:$D$51,species!B$3:B$51)</f>
        <v>Gryllidae</v>
      </c>
      <c r="B7" s="4" t="str">
        <f>_xlfn.XLOOKUP($C7,species!$D$3:$D$51,species!C$3:C$51)</f>
        <v>Teleogryllus emma</v>
      </c>
      <c r="C7" s="5" t="s">
        <v>65</v>
      </c>
      <c r="D7">
        <v>1</v>
      </c>
    </row>
    <row r="8" spans="1:4" x14ac:dyDescent="0.45">
      <c r="A8" s="7" t="str">
        <f>_xlfn.XLOOKUP($C8,species!$D$3:$D$51,species!B$3:B$51)</f>
        <v>Armadillidiidae</v>
      </c>
      <c r="B8" s="4" t="str">
        <f>_xlfn.XLOOKUP($C8,species!$D$3:$D$51,species!C$3:C$51)</f>
        <v>Armadillidium vulgare</v>
      </c>
      <c r="C8" s="5" t="s">
        <v>68</v>
      </c>
      <c r="D8">
        <v>3</v>
      </c>
    </row>
    <row r="9" spans="1:4" x14ac:dyDescent="0.45">
      <c r="A9" s="7" t="str">
        <f>_xlfn.XLOOKUP($C9,species!$D$3:$D$51,species!B$3:B$51)</f>
        <v>Mantidae</v>
      </c>
      <c r="B9" s="4" t="str">
        <f>_xlfn.XLOOKUP($C9,species!$D$3:$D$51,species!C$3:C$51)</f>
        <v>-</v>
      </c>
      <c r="C9" s="5" t="s">
        <v>76</v>
      </c>
      <c r="D9">
        <v>1</v>
      </c>
    </row>
    <row r="10" spans="1:4" x14ac:dyDescent="0.45">
      <c r="A10" s="7" t="str">
        <f>_xlfn.XLOOKUP($C10,species!$D$3:$D$51,species!B$3:B$51)</f>
        <v>Alydidae</v>
      </c>
      <c r="B10" s="4" t="str">
        <f>_xlfn.XLOOKUP($C10,species!$D$3:$D$51,species!C$3:C$51)</f>
        <v>Leptocorisa chinensis</v>
      </c>
      <c r="C10" s="5" t="s">
        <v>81</v>
      </c>
      <c r="D10">
        <v>1</v>
      </c>
    </row>
    <row r="11" spans="1:4" x14ac:dyDescent="0.45">
      <c r="A11" s="7" t="str">
        <f>_xlfn.XLOOKUP($C11,species!$D$3:$D$51,species!B$3:B$51)</f>
        <v>Araneidae</v>
      </c>
      <c r="B11" s="4" t="str">
        <f>_xlfn.XLOOKUP($C11,species!$D$3:$D$51,species!C$3:C$51)</f>
        <v>-</v>
      </c>
      <c r="C11" s="5" t="s">
        <v>84</v>
      </c>
      <c r="D11">
        <v>5</v>
      </c>
    </row>
    <row r="12" spans="1:4" x14ac:dyDescent="0.45">
      <c r="A12" s="7" t="str">
        <f>_xlfn.XLOOKUP($C12,species!$D$3:$D$51,species!B$3:B$51)</f>
        <v>Acrididae</v>
      </c>
      <c r="B12" s="4" t="str">
        <f>_xlfn.XLOOKUP($C12,species!$D$3:$D$51,species!C$3:C$51)</f>
        <v>Acrida cinerea</v>
      </c>
      <c r="C12" s="5" t="s">
        <v>90</v>
      </c>
      <c r="D12">
        <v>1</v>
      </c>
    </row>
    <row r="13" spans="1:4" x14ac:dyDescent="0.45">
      <c r="A13" s="7" t="str">
        <f>_xlfn.XLOOKUP($C13,species!$D$3:$D$51,species!B$3:B$51)</f>
        <v>Pentatomoidea</v>
      </c>
      <c r="B13" s="4" t="str">
        <f>_xlfn.XLOOKUP($C13,species!$D$3:$D$51,species!C$3:C$51)</f>
        <v>Eysarcoris aeneus</v>
      </c>
      <c r="C13" s="5" t="s">
        <v>98</v>
      </c>
      <c r="D13">
        <v>1</v>
      </c>
    </row>
    <row r="14" spans="1:4" x14ac:dyDescent="0.45">
      <c r="A14" s="7" t="str">
        <f>_xlfn.XLOOKUP($C14,species!$D$3:$D$51,species!B$3:B$51)</f>
        <v>Salticidae</v>
      </c>
      <c r="B14" s="4" t="str">
        <f>_xlfn.XLOOKUP($C14,species!$D$3:$D$51,species!C$3:C$51)</f>
        <v>-</v>
      </c>
      <c r="C14" s="5" t="s">
        <v>102</v>
      </c>
      <c r="D14">
        <v>2</v>
      </c>
    </row>
    <row r="15" spans="1:4" x14ac:dyDescent="0.45">
      <c r="A15" s="7" t="str">
        <f>_xlfn.XLOOKUP($C15,species!$D$3:$D$51,species!B$3:B$51)</f>
        <v>Muscomorpha</v>
      </c>
      <c r="B15" s="4" t="str">
        <f>_xlfn.XLOOKUP($C15,species!$D$3:$D$51,species!C$3:C$51)</f>
        <v>-</v>
      </c>
      <c r="C15" s="5" t="s">
        <v>104</v>
      </c>
      <c r="D15">
        <v>4</v>
      </c>
    </row>
    <row r="16" spans="1:4" x14ac:dyDescent="0.45">
      <c r="A16" s="7" t="str">
        <f>_xlfn.XLOOKUP($C16,species!$D$3:$D$51,species!B$3:B$51)</f>
        <v>Thomisidae</v>
      </c>
      <c r="B16" s="4" t="str">
        <f>_xlfn.XLOOKUP($C16,species!$D$3:$D$51,species!C$3:C$51)</f>
        <v>Ebrechtella sp.</v>
      </c>
      <c r="C16" s="5" t="s">
        <v>106</v>
      </c>
      <c r="D16">
        <v>3</v>
      </c>
    </row>
    <row r="17" spans="1:4" x14ac:dyDescent="0.45">
      <c r="A17" s="7" t="str">
        <f>_xlfn.XLOOKUP($C17,species!$D$3:$D$51,species!B$3:B$51)</f>
        <v>Chrysomelidae</v>
      </c>
      <c r="B17" s="4" t="str">
        <f>_xlfn.XLOOKUP($C17,species!$D$3:$D$51,species!C$3:C$51)</f>
        <v>-</v>
      </c>
      <c r="C17" s="5" t="s">
        <v>110</v>
      </c>
      <c r="D17">
        <v>1</v>
      </c>
    </row>
    <row r="18" spans="1:4" x14ac:dyDescent="0.45">
      <c r="A18" s="7" t="str">
        <f>_xlfn.XLOOKUP($C18,species!$D$3:$D$51,species!B$3:B$51)</f>
        <v>Tetrigidae</v>
      </c>
      <c r="B18" s="4" t="str">
        <f>_xlfn.XLOOKUP($C18,species!$D$3:$D$51,species!C$3:C$51)</f>
        <v>Acridium japonicum</v>
      </c>
      <c r="C18" s="5" t="s">
        <v>113</v>
      </c>
      <c r="D18">
        <v>1</v>
      </c>
    </row>
    <row r="19" spans="1:4" x14ac:dyDescent="0.45">
      <c r="A19" s="7" t="str">
        <f>_xlfn.XLOOKUP($C19,species!$D$3:$D$51,species!B$3:B$51)</f>
        <v>Clubionidae</v>
      </c>
      <c r="B19" s="4" t="str">
        <f>_xlfn.XLOOKUP($C19,species!$D$3:$D$51,species!C$3:C$51)</f>
        <v>Clubiona sp.</v>
      </c>
      <c r="C19" s="5" t="s">
        <v>115</v>
      </c>
      <c r="D19">
        <v>1</v>
      </c>
    </row>
    <row r="20" spans="1:4" x14ac:dyDescent="0.45">
      <c r="A20" s="7" t="str">
        <f>_xlfn.XLOOKUP($C20,species!$D$3:$D$51,species!B$3:B$51)</f>
        <v>Cicadellidae</v>
      </c>
      <c r="B20" s="4" t="str">
        <f>_xlfn.XLOOKUP($C20,species!$D$3:$D$51,species!C$3:C$51)</f>
        <v>-</v>
      </c>
      <c r="C20" s="5" t="s">
        <v>124</v>
      </c>
      <c r="D20">
        <v>3</v>
      </c>
    </row>
    <row r="21" spans="1:4" x14ac:dyDescent="0.45">
      <c r="A21" s="7" t="str">
        <f>_xlfn.XLOOKUP($C21,species!$D$3:$D$51,species!B$3:B$51)</f>
        <v>Porcellionidae</v>
      </c>
      <c r="B21" s="4" t="str">
        <f>_xlfn.XLOOKUP($C21,species!$D$3:$D$51,species!C$3:C$51)</f>
        <v>Porcellio scaber</v>
      </c>
      <c r="C21" s="5" t="s">
        <v>127</v>
      </c>
      <c r="D21">
        <v>5</v>
      </c>
    </row>
    <row r="22" spans="1:4" x14ac:dyDescent="0.45">
      <c r="A22" s="7" t="str">
        <f>_xlfn.XLOOKUP($C22,species!$D$3:$D$51,species!B$3:B$51)</f>
        <v>Lepidoptera</v>
      </c>
      <c r="B22" s="4" t="str">
        <f>_xlfn.XLOOKUP($C22,species!$D$3:$D$51,species!C$3:C$51)</f>
        <v>-</v>
      </c>
      <c r="C22" s="5" t="s">
        <v>137</v>
      </c>
      <c r="D22">
        <v>1</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CD54-D7C0-4937-899F-966D0C3BE5FF}">
  <dimension ref="A1:D16"/>
  <sheetViews>
    <sheetView workbookViewId="0">
      <selection sqref="A1:D3"/>
    </sheetView>
  </sheetViews>
  <sheetFormatPr defaultRowHeight="18" x14ac:dyDescent="0.45"/>
  <cols>
    <col min="1" max="1" width="14.19921875" bestFit="1" customWidth="1"/>
    <col min="2" max="2" width="19.09765625" bestFit="1" customWidth="1"/>
    <col min="3" max="3" width="14.39843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Pachygnatha sp.</v>
      </c>
      <c r="C3" s="5" t="s">
        <v>50</v>
      </c>
      <c r="D3">
        <v>1</v>
      </c>
    </row>
    <row r="4" spans="1:4" x14ac:dyDescent="0.45">
      <c r="A4" s="7" t="str">
        <f>_xlfn.XLOOKUP($C4,species!$D$3:$D$51,species!B$3:B$51)</f>
        <v>Tetragnathidae</v>
      </c>
      <c r="B4" s="4" t="str">
        <f>_xlfn.XLOOKUP($C4,species!$D$3:$D$51,species!C$3:C$51)</f>
        <v>Tetragnatha sp.</v>
      </c>
      <c r="C4" s="5" t="s">
        <v>51</v>
      </c>
      <c r="D4">
        <v>15</v>
      </c>
    </row>
    <row r="5" spans="1:4" x14ac:dyDescent="0.45">
      <c r="A5" s="7" t="str">
        <f>_xlfn.XLOOKUP($C5,species!$D$3:$D$51,species!B$3:B$51)</f>
        <v>Catantopinae</v>
      </c>
      <c r="B5" s="4" t="str">
        <f>_xlfn.XLOOKUP($C5,species!$D$3:$D$51,species!C$3:C$51)</f>
        <v>-</v>
      </c>
      <c r="C5" s="5" t="s">
        <v>55</v>
      </c>
      <c r="D5">
        <v>7</v>
      </c>
    </row>
    <row r="6" spans="1:4" x14ac:dyDescent="0.45">
      <c r="A6" s="7" t="str">
        <f>_xlfn.XLOOKUP($C6,species!$D$3:$D$51,species!B$3:B$51)</f>
        <v>Delphacidae</v>
      </c>
      <c r="B6" s="4" t="str">
        <f>_xlfn.XLOOKUP($C6,species!$D$3:$D$51,species!C$3:C$51)</f>
        <v>-</v>
      </c>
      <c r="C6" s="5" t="s">
        <v>62</v>
      </c>
      <c r="D6">
        <v>4</v>
      </c>
    </row>
    <row r="7" spans="1:4" x14ac:dyDescent="0.45">
      <c r="A7" s="7" t="str">
        <f>_xlfn.XLOOKUP($C7,species!$D$3:$D$51,species!B$3:B$51)</f>
        <v>Tettigoniidae</v>
      </c>
      <c r="B7" s="4" t="str">
        <f>_xlfn.XLOOKUP($C7,species!$D$3:$D$51,species!C$3:C$51)</f>
        <v>-</v>
      </c>
      <c r="C7" s="5" t="s">
        <v>78</v>
      </c>
      <c r="D7">
        <v>2</v>
      </c>
    </row>
    <row r="8" spans="1:4" x14ac:dyDescent="0.45">
      <c r="A8" s="7" t="str">
        <f>_xlfn.XLOOKUP($C8,species!$D$3:$D$51,species!B$3:B$51)</f>
        <v>Gryllidae</v>
      </c>
      <c r="B8" s="4" t="str">
        <f>_xlfn.XLOOKUP($C8,species!$D$3:$D$51,species!C$3:C$51)</f>
        <v>-</v>
      </c>
      <c r="C8" s="5" t="s">
        <v>82</v>
      </c>
      <c r="D8">
        <v>1</v>
      </c>
    </row>
    <row r="9" spans="1:4" x14ac:dyDescent="0.45">
      <c r="A9" s="7" t="str">
        <f>_xlfn.XLOOKUP($C9,species!$D$3:$D$51,species!B$3:B$51)</f>
        <v>Araneidae</v>
      </c>
      <c r="B9" s="4" t="str">
        <f>_xlfn.XLOOKUP($C9,species!$D$3:$D$51,species!C$3:C$51)</f>
        <v>-</v>
      </c>
      <c r="C9" s="5" t="s">
        <v>84</v>
      </c>
      <c r="D9">
        <v>1</v>
      </c>
    </row>
    <row r="10" spans="1:4" x14ac:dyDescent="0.45">
      <c r="A10" s="7" t="str">
        <f>_xlfn.XLOOKUP($C10,species!$D$3:$D$51,species!B$3:B$51)</f>
        <v>Salticidae</v>
      </c>
      <c r="B10" s="4" t="str">
        <f>_xlfn.XLOOKUP($C10,species!$D$3:$D$51,species!C$3:C$51)</f>
        <v>-</v>
      </c>
      <c r="C10" s="5" t="s">
        <v>102</v>
      </c>
      <c r="D10">
        <v>1</v>
      </c>
    </row>
    <row r="11" spans="1:4" x14ac:dyDescent="0.45">
      <c r="A11" s="7" t="str">
        <f>_xlfn.XLOOKUP($C11,species!$D$3:$D$51,species!B$3:B$51)</f>
        <v>Muscomorpha</v>
      </c>
      <c r="B11" s="4" t="str">
        <f>_xlfn.XLOOKUP($C11,species!$D$3:$D$51,species!C$3:C$51)</f>
        <v>-</v>
      </c>
      <c r="C11" s="5" t="s">
        <v>104</v>
      </c>
      <c r="D11">
        <v>10</v>
      </c>
    </row>
    <row r="12" spans="1:4" x14ac:dyDescent="0.45">
      <c r="A12" s="7" t="str">
        <f>_xlfn.XLOOKUP($C12,species!$D$3:$D$51,species!B$3:B$51)</f>
        <v>Staphylinidae</v>
      </c>
      <c r="B12" s="4" t="str">
        <f>_xlfn.XLOOKUP($C12,species!$D$3:$D$51,species!C$3:C$51)</f>
        <v>-</v>
      </c>
      <c r="C12" s="5" t="s">
        <v>108</v>
      </c>
      <c r="D12">
        <v>2</v>
      </c>
    </row>
    <row r="13" spans="1:4" x14ac:dyDescent="0.45">
      <c r="A13" s="7" t="str">
        <f>_xlfn.XLOOKUP($C13,species!$D$3:$D$51,species!B$3:B$51)</f>
        <v>Chrysomelidae</v>
      </c>
      <c r="B13" s="4" t="str">
        <f>_xlfn.XLOOKUP($C13,species!$D$3:$D$51,species!C$3:C$51)</f>
        <v>-</v>
      </c>
      <c r="C13" s="5" t="s">
        <v>110</v>
      </c>
      <c r="D13">
        <v>2</v>
      </c>
    </row>
    <row r="14" spans="1:4" x14ac:dyDescent="0.45">
      <c r="A14" s="7" t="str">
        <f>_xlfn.XLOOKUP($C14,species!$D$3:$D$51,species!B$3:B$51)</f>
        <v>Tetrigidae</v>
      </c>
      <c r="B14" s="4" t="str">
        <f>_xlfn.XLOOKUP($C14,species!$D$3:$D$51,species!C$3:C$51)</f>
        <v>Acridium japonicum</v>
      </c>
      <c r="C14" s="5" t="s">
        <v>113</v>
      </c>
      <c r="D14">
        <v>1</v>
      </c>
    </row>
    <row r="15" spans="1:4" x14ac:dyDescent="0.45">
      <c r="A15" s="7" t="str">
        <f>_xlfn.XLOOKUP($C15,species!$D$3:$D$51,species!B$3:B$51)</f>
        <v>Clubionidae</v>
      </c>
      <c r="B15" s="4" t="str">
        <f>_xlfn.XLOOKUP($C15,species!$D$3:$D$51,species!C$3:C$51)</f>
        <v>Clubiona sp.</v>
      </c>
      <c r="C15" s="5" t="s">
        <v>115</v>
      </c>
      <c r="D15">
        <v>2</v>
      </c>
    </row>
    <row r="16" spans="1:4" x14ac:dyDescent="0.45">
      <c r="A16" s="7" t="str">
        <f>_xlfn.XLOOKUP($C16,species!$D$3:$D$51,species!B$3:B$51)</f>
        <v>Chironomidae</v>
      </c>
      <c r="B16" s="4" t="str">
        <f>_xlfn.XLOOKUP($C16,species!$D$3:$D$51,species!C$3:C$51)</f>
        <v>-</v>
      </c>
      <c r="C16" s="5" t="s">
        <v>122</v>
      </c>
      <c r="D16">
        <v>4</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C058-8FFA-4227-ADA2-60ADD6F87476}">
  <dimension ref="A1:D12"/>
  <sheetViews>
    <sheetView workbookViewId="0">
      <selection sqref="A1:D3"/>
    </sheetView>
  </sheetViews>
  <sheetFormatPr defaultRowHeight="18" x14ac:dyDescent="0.45"/>
  <cols>
    <col min="1" max="1" width="14.19921875" bestFit="1" customWidth="1"/>
    <col min="2" max="2" width="19.09765625" bestFit="1" customWidth="1"/>
    <col min="3" max="3" width="14.39843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Tetragnatha sp.</v>
      </c>
      <c r="C3" s="5" t="s">
        <v>51</v>
      </c>
      <c r="D3">
        <v>4</v>
      </c>
    </row>
    <row r="4" spans="1:4" x14ac:dyDescent="0.45">
      <c r="A4" s="7" t="str">
        <f>_xlfn.XLOOKUP($C4,species!$D$3:$D$51,species!B$3:B$51)</f>
        <v>Catantopinae</v>
      </c>
      <c r="B4" s="4" t="str">
        <f>_xlfn.XLOOKUP($C4,species!$D$3:$D$51,species!C$3:C$51)</f>
        <v>-</v>
      </c>
      <c r="C4" s="5" t="s">
        <v>55</v>
      </c>
      <c r="D4">
        <v>1</v>
      </c>
    </row>
    <row r="5" spans="1:4" x14ac:dyDescent="0.45">
      <c r="A5" s="7" t="str">
        <f>_xlfn.XLOOKUP($C5,species!$D$3:$D$51,species!B$3:B$51)</f>
        <v>Delphacidae</v>
      </c>
      <c r="B5" s="4" t="str">
        <f>_xlfn.XLOOKUP($C5,species!$D$3:$D$51,species!C$3:C$51)</f>
        <v>-</v>
      </c>
      <c r="C5" s="5" t="s">
        <v>62</v>
      </c>
      <c r="D5">
        <v>25</v>
      </c>
    </row>
    <row r="6" spans="1:4" x14ac:dyDescent="0.45">
      <c r="A6" s="7" t="str">
        <f>_xlfn.XLOOKUP($C6,species!$D$3:$D$51,species!B$3:B$51)</f>
        <v>Araneidae</v>
      </c>
      <c r="B6" s="4" t="str">
        <f>_xlfn.XLOOKUP($C6,species!$D$3:$D$51,species!C$3:C$51)</f>
        <v>-</v>
      </c>
      <c r="C6" s="5" t="s">
        <v>84</v>
      </c>
      <c r="D6">
        <v>2</v>
      </c>
    </row>
    <row r="7" spans="1:4" x14ac:dyDescent="0.45">
      <c r="A7" s="7" t="str">
        <f>_xlfn.XLOOKUP($C7,species!$D$3:$D$51,species!B$3:B$51)</f>
        <v>Acari</v>
      </c>
      <c r="B7" s="4" t="str">
        <f>_xlfn.XLOOKUP($C7,species!$D$3:$D$51,species!C$3:C$51)</f>
        <v>-</v>
      </c>
      <c r="C7" s="5" t="s">
        <v>93</v>
      </c>
      <c r="D7">
        <v>1</v>
      </c>
    </row>
    <row r="8" spans="1:4" x14ac:dyDescent="0.45">
      <c r="A8" s="7" t="str">
        <f>_xlfn.XLOOKUP($C8,species!$D$3:$D$51,species!B$3:B$51)</f>
        <v>Muscomorpha</v>
      </c>
      <c r="B8" s="4" t="str">
        <f>_xlfn.XLOOKUP($C8,species!$D$3:$D$51,species!C$3:C$51)</f>
        <v>-</v>
      </c>
      <c r="C8" s="5" t="s">
        <v>104</v>
      </c>
      <c r="D8">
        <v>13</v>
      </c>
    </row>
    <row r="9" spans="1:4" x14ac:dyDescent="0.45">
      <c r="A9" s="7" t="str">
        <f>_xlfn.XLOOKUP($C9,species!$D$3:$D$51,species!B$3:B$51)</f>
        <v>Thomisidae</v>
      </c>
      <c r="B9" s="4" t="str">
        <f>_xlfn.XLOOKUP($C9,species!$D$3:$D$51,species!C$3:C$51)</f>
        <v>Ebrechtella sp.</v>
      </c>
      <c r="C9" s="5" t="s">
        <v>106</v>
      </c>
      <c r="D9">
        <v>1</v>
      </c>
    </row>
    <row r="10" spans="1:4" x14ac:dyDescent="0.45">
      <c r="A10" s="7" t="str">
        <f>_xlfn.XLOOKUP($C10,species!$D$3:$D$51,species!B$3:B$51)</f>
        <v>Tetrigidae</v>
      </c>
      <c r="B10" s="4" t="str">
        <f>_xlfn.XLOOKUP($C10,species!$D$3:$D$51,species!C$3:C$51)</f>
        <v>Acridium japonicum</v>
      </c>
      <c r="C10" s="5" t="s">
        <v>113</v>
      </c>
      <c r="D10">
        <v>3</v>
      </c>
    </row>
    <row r="11" spans="1:4" x14ac:dyDescent="0.45">
      <c r="A11" s="7" t="str">
        <f>_xlfn.XLOOKUP($C11,species!$D$3:$D$51,species!B$3:B$51)</f>
        <v>Clubionidae</v>
      </c>
      <c r="B11" s="4" t="str">
        <f>_xlfn.XLOOKUP($C11,species!$D$3:$D$51,species!C$3:C$51)</f>
        <v>Clubiona sp.</v>
      </c>
      <c r="C11" s="5" t="s">
        <v>115</v>
      </c>
      <c r="D11">
        <v>1</v>
      </c>
    </row>
    <row r="12" spans="1:4" x14ac:dyDescent="0.45">
      <c r="A12" s="7" t="str">
        <f>_xlfn.XLOOKUP($C12,species!$D$3:$D$51,species!B$3:B$51)</f>
        <v>Diptera</v>
      </c>
      <c r="B12" s="4" t="str">
        <f>_xlfn.XLOOKUP($C12,species!$D$3:$D$51,species!C$3:C$51)</f>
        <v>-</v>
      </c>
      <c r="C12" s="5" t="s">
        <v>130</v>
      </c>
      <c r="D12">
        <v>1</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ECEE-5741-4CCD-8D83-60AE4CDFE9FD}">
  <dimension ref="A1:D11"/>
  <sheetViews>
    <sheetView workbookViewId="0">
      <selection sqref="A1:D3"/>
    </sheetView>
  </sheetViews>
  <sheetFormatPr defaultRowHeight="18" x14ac:dyDescent="0.45"/>
  <cols>
    <col min="1" max="1" width="14.19921875" bestFit="1" customWidth="1"/>
    <col min="2" max="2" width="19.09765625" bestFit="1" customWidth="1"/>
    <col min="3" max="3" width="14.39843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Tetragnatha sp.</v>
      </c>
      <c r="C3" s="5" t="s">
        <v>51</v>
      </c>
      <c r="D3">
        <v>3</v>
      </c>
    </row>
    <row r="4" spans="1:4" x14ac:dyDescent="0.45">
      <c r="A4" s="7" t="str">
        <f>_xlfn.XLOOKUP($C4,species!$D$3:$D$51,species!B$3:B$51)</f>
        <v>Formicidae</v>
      </c>
      <c r="B4" s="4" t="str">
        <f>_xlfn.XLOOKUP($C4,species!$D$3:$D$51,species!C$3:C$51)</f>
        <v>-</v>
      </c>
      <c r="C4" s="5" t="s">
        <v>53</v>
      </c>
      <c r="D4">
        <v>2</v>
      </c>
    </row>
    <row r="5" spans="1:4" x14ac:dyDescent="0.45">
      <c r="A5" s="7" t="str">
        <f>_xlfn.XLOOKUP($C5,species!$D$3:$D$51,species!B$3:B$51)</f>
        <v>Catantopinae</v>
      </c>
      <c r="B5" s="4" t="str">
        <f>_xlfn.XLOOKUP($C5,species!$D$3:$D$51,species!C$3:C$51)</f>
        <v>-</v>
      </c>
      <c r="C5" s="5" t="s">
        <v>55</v>
      </c>
      <c r="D5">
        <v>4</v>
      </c>
    </row>
    <row r="6" spans="1:4" x14ac:dyDescent="0.45">
      <c r="A6" s="7" t="str">
        <f>_xlfn.XLOOKUP($C6,species!$D$3:$D$51,species!B$3:B$51)</f>
        <v>Delphacidae</v>
      </c>
      <c r="B6" s="4" t="str">
        <f>_xlfn.XLOOKUP($C6,species!$D$3:$D$51,species!C$3:C$51)</f>
        <v>-</v>
      </c>
      <c r="C6" s="5" t="s">
        <v>62</v>
      </c>
      <c r="D6">
        <v>2</v>
      </c>
    </row>
    <row r="7" spans="1:4" x14ac:dyDescent="0.45">
      <c r="A7" s="7" t="str">
        <f>_xlfn.XLOOKUP($C7,species!$D$3:$D$51,species!B$3:B$51)</f>
        <v>Araneidae</v>
      </c>
      <c r="B7" s="4" t="str">
        <f>_xlfn.XLOOKUP($C7,species!$D$3:$D$51,species!C$3:C$51)</f>
        <v>-</v>
      </c>
      <c r="C7" s="5" t="s">
        <v>84</v>
      </c>
      <c r="D7">
        <v>3</v>
      </c>
    </row>
    <row r="8" spans="1:4" x14ac:dyDescent="0.45">
      <c r="A8" s="7" t="str">
        <f>_xlfn.XLOOKUP($C8,species!$D$3:$D$51,species!B$3:B$51)</f>
        <v>Salticidae</v>
      </c>
      <c r="B8" s="4" t="str">
        <f>_xlfn.XLOOKUP($C8,species!$D$3:$D$51,species!C$3:C$51)</f>
        <v>-</v>
      </c>
      <c r="C8" s="5" t="s">
        <v>102</v>
      </c>
      <c r="D8">
        <v>1</v>
      </c>
    </row>
    <row r="9" spans="1:4" x14ac:dyDescent="0.45">
      <c r="A9" s="7" t="str">
        <f>_xlfn.XLOOKUP($C9,species!$D$3:$D$51,species!B$3:B$51)</f>
        <v>Thomisidae</v>
      </c>
      <c r="B9" s="4" t="str">
        <f>_xlfn.XLOOKUP($C9,species!$D$3:$D$51,species!C$3:C$51)</f>
        <v>Ebrechtella sp.</v>
      </c>
      <c r="C9" s="5" t="s">
        <v>106</v>
      </c>
      <c r="D9">
        <v>1</v>
      </c>
    </row>
    <row r="10" spans="1:4" x14ac:dyDescent="0.45">
      <c r="A10" s="7" t="str">
        <f>_xlfn.XLOOKUP($C10,species!$D$3:$D$51,species!B$3:B$51)</f>
        <v>Tetrigidae</v>
      </c>
      <c r="B10" s="4" t="str">
        <f>_xlfn.XLOOKUP($C10,species!$D$3:$D$51,species!C$3:C$51)</f>
        <v>Acridium japonicum</v>
      </c>
      <c r="C10" s="5" t="s">
        <v>113</v>
      </c>
      <c r="D10">
        <v>6</v>
      </c>
    </row>
    <row r="11" spans="1:4" x14ac:dyDescent="0.45">
      <c r="A11" s="7" t="str">
        <f>_xlfn.XLOOKUP($C11,species!$D$3:$D$51,species!B$3:B$51)</f>
        <v>Coleoptera</v>
      </c>
      <c r="B11" s="4" t="str">
        <f>_xlfn.XLOOKUP($C11,species!$D$3:$D$51,species!C$3:C$51)</f>
        <v>-</v>
      </c>
      <c r="C11" s="5" t="s">
        <v>128</v>
      </c>
      <c r="D11">
        <v>1</v>
      </c>
    </row>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79F0-526B-41CB-A7B9-DD2DE4F89CF3}">
  <dimension ref="A1:D16"/>
  <sheetViews>
    <sheetView workbookViewId="0">
      <selection sqref="A1:D3"/>
    </sheetView>
  </sheetViews>
  <sheetFormatPr defaultRowHeight="18" x14ac:dyDescent="0.45"/>
  <cols>
    <col min="1" max="1" width="15.3984375" bestFit="1" customWidth="1"/>
    <col min="2" max="2" width="19.09765625" bestFit="1" customWidth="1"/>
    <col min="3" max="3" width="16.296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Tetragnatha sp.</v>
      </c>
      <c r="C3" s="5" t="s">
        <v>51</v>
      </c>
      <c r="D3">
        <v>9</v>
      </c>
    </row>
    <row r="4" spans="1:4" x14ac:dyDescent="0.45">
      <c r="A4" s="7" t="str">
        <f>_xlfn.XLOOKUP($C4,species!$D$3:$D$51,species!B$3:B$51)</f>
        <v>Catantopinae</v>
      </c>
      <c r="B4" s="4" t="str">
        <f>_xlfn.XLOOKUP($C4,species!$D$3:$D$51,species!C$3:C$51)</f>
        <v>-</v>
      </c>
      <c r="C4" s="5" t="s">
        <v>55</v>
      </c>
      <c r="D4">
        <v>1</v>
      </c>
    </row>
    <row r="5" spans="1:4" x14ac:dyDescent="0.45">
      <c r="A5" s="7" t="str">
        <f>_xlfn.XLOOKUP($C5,species!$D$3:$D$51,species!B$3:B$51)</f>
        <v>Tabanidae</v>
      </c>
      <c r="B5" s="4" t="str">
        <f>_xlfn.XLOOKUP($C5,species!$D$3:$D$51,species!C$3:C$51)</f>
        <v>Tabanus trigonus</v>
      </c>
      <c r="C5" s="5" t="s">
        <v>60</v>
      </c>
      <c r="D5">
        <v>2</v>
      </c>
    </row>
    <row r="6" spans="1:4" x14ac:dyDescent="0.45">
      <c r="A6" s="7" t="str">
        <f>_xlfn.XLOOKUP($C6,species!$D$3:$D$51,species!B$3:B$51)</f>
        <v>Delphacidae</v>
      </c>
      <c r="B6" s="4" t="str">
        <f>_xlfn.XLOOKUP($C6,species!$D$3:$D$51,species!C$3:C$51)</f>
        <v>-</v>
      </c>
      <c r="C6" s="5" t="s">
        <v>62</v>
      </c>
      <c r="D6">
        <v>6</v>
      </c>
    </row>
    <row r="7" spans="1:4" x14ac:dyDescent="0.45">
      <c r="A7" s="7" t="str">
        <f>_xlfn.XLOOKUP($C7,species!$D$3:$D$51,species!B$3:B$51)</f>
        <v>Pyrgomorphidae</v>
      </c>
      <c r="B7" s="4" t="str">
        <f>_xlfn.XLOOKUP($C7,species!$D$3:$D$51,species!C$3:C$51)</f>
        <v>Atractomorpha lata</v>
      </c>
      <c r="C7" s="5" t="s">
        <v>71</v>
      </c>
      <c r="D7">
        <v>6</v>
      </c>
    </row>
    <row r="8" spans="1:4" x14ac:dyDescent="0.45">
      <c r="A8" s="7" t="str">
        <f>_xlfn.XLOOKUP($C8,species!$D$3:$D$51,species!B$3:B$51)</f>
        <v>Tipulidae</v>
      </c>
      <c r="B8" s="4" t="str">
        <f>_xlfn.XLOOKUP($C8,species!$D$3:$D$51,species!C$3:C$51)</f>
        <v>-</v>
      </c>
      <c r="C8" s="5" t="s">
        <v>73</v>
      </c>
      <c r="D8">
        <v>6</v>
      </c>
    </row>
    <row r="9" spans="1:4" x14ac:dyDescent="0.45">
      <c r="A9" s="7" t="str">
        <f>_xlfn.XLOOKUP($C9,species!$D$3:$D$51,species!B$3:B$51)</f>
        <v>Miridae</v>
      </c>
      <c r="B9" s="4" t="str">
        <f>_xlfn.XLOOKUP($C9,species!$D$3:$D$51,species!C$3:C$51)</f>
        <v>-</v>
      </c>
      <c r="C9" s="5" t="s">
        <v>74</v>
      </c>
      <c r="D9">
        <v>2</v>
      </c>
    </row>
    <row r="10" spans="1:4" x14ac:dyDescent="0.45">
      <c r="A10" s="7" t="str">
        <f>_xlfn.XLOOKUP($C10,species!$D$3:$D$51,species!B$3:B$51)</f>
        <v>Tettigoniidae</v>
      </c>
      <c r="B10" s="4" t="str">
        <f>_xlfn.XLOOKUP($C10,species!$D$3:$D$51,species!C$3:C$51)</f>
        <v>-</v>
      </c>
      <c r="C10" s="5" t="s">
        <v>78</v>
      </c>
      <c r="D10">
        <v>1</v>
      </c>
    </row>
    <row r="11" spans="1:4" x14ac:dyDescent="0.45">
      <c r="A11" s="7" t="str">
        <f>_xlfn.XLOOKUP($C11,species!$D$3:$D$51,species!B$3:B$51)</f>
        <v>Araneidae</v>
      </c>
      <c r="B11" s="4" t="str">
        <f>_xlfn.XLOOKUP($C11,species!$D$3:$D$51,species!C$3:C$51)</f>
        <v>Cyclosa sp.</v>
      </c>
      <c r="C11" s="5" t="s">
        <v>85</v>
      </c>
      <c r="D11">
        <v>1</v>
      </c>
    </row>
    <row r="12" spans="1:4" x14ac:dyDescent="0.45">
      <c r="A12" s="7" t="str">
        <f>_xlfn.XLOOKUP($C12,species!$D$3:$D$51,species!B$3:B$51)</f>
        <v>Salticidae</v>
      </c>
      <c r="B12" s="4" t="str">
        <f>_xlfn.XLOOKUP($C12,species!$D$3:$D$51,species!C$3:C$51)</f>
        <v>-</v>
      </c>
      <c r="C12" s="5" t="s">
        <v>102</v>
      </c>
      <c r="D12">
        <v>1</v>
      </c>
    </row>
    <row r="13" spans="1:4" x14ac:dyDescent="0.45">
      <c r="A13" s="7" t="str">
        <f>_xlfn.XLOOKUP($C13,species!$D$3:$D$51,species!B$3:B$51)</f>
        <v>Muscomorpha</v>
      </c>
      <c r="B13" s="4" t="str">
        <f>_xlfn.XLOOKUP($C13,species!$D$3:$D$51,species!C$3:C$51)</f>
        <v>-</v>
      </c>
      <c r="C13" s="5" t="s">
        <v>104</v>
      </c>
      <c r="D13">
        <v>10</v>
      </c>
    </row>
    <row r="14" spans="1:4" x14ac:dyDescent="0.45">
      <c r="A14" s="7" t="str">
        <f>_xlfn.XLOOKUP($C14,species!$D$3:$D$51,species!B$3:B$51)</f>
        <v>Chrysomelidae</v>
      </c>
      <c r="B14" s="4" t="str">
        <f>_xlfn.XLOOKUP($C14,species!$D$3:$D$51,species!C$3:C$51)</f>
        <v>-</v>
      </c>
      <c r="C14" s="5" t="s">
        <v>110</v>
      </c>
      <c r="D14">
        <v>7</v>
      </c>
    </row>
    <row r="15" spans="1:4" x14ac:dyDescent="0.45">
      <c r="A15" s="7" t="str">
        <f>_xlfn.XLOOKUP($C15,species!$D$3:$D$51,species!B$3:B$51)</f>
        <v>Tetrigidae</v>
      </c>
      <c r="B15" s="4" t="str">
        <f>_xlfn.XLOOKUP($C15,species!$D$3:$D$51,species!C$3:C$51)</f>
        <v>Acridium japonicum</v>
      </c>
      <c r="C15" s="5" t="s">
        <v>113</v>
      </c>
      <c r="D15">
        <v>1</v>
      </c>
    </row>
    <row r="16" spans="1:4" x14ac:dyDescent="0.45">
      <c r="A16" s="7" t="str">
        <f>_xlfn.XLOOKUP($C16,species!$D$3:$D$51,species!B$3:B$51)</f>
        <v>Clubionidae</v>
      </c>
      <c r="B16" s="4" t="str">
        <f>_xlfn.XLOOKUP($C16,species!$D$3:$D$51,species!C$3:C$51)</f>
        <v>Clubiona sp.</v>
      </c>
      <c r="C16" s="5" t="s">
        <v>115</v>
      </c>
      <c r="D16">
        <v>1</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8E436-74A5-45DB-A0BF-6DBA8FF20BD6}">
  <dimension ref="A1:D13"/>
  <sheetViews>
    <sheetView workbookViewId="0">
      <selection activeCell="F13" sqref="F13"/>
    </sheetView>
  </sheetViews>
  <sheetFormatPr defaultRowHeight="18" x14ac:dyDescent="0.45"/>
  <cols>
    <col min="1" max="1" width="14.19921875" bestFit="1" customWidth="1"/>
    <col min="2" max="2" width="19.09765625" bestFit="1" customWidth="1"/>
    <col min="3" max="3" width="14.39843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Pachygnatha sp.</v>
      </c>
      <c r="C3" s="5" t="s">
        <v>50</v>
      </c>
      <c r="D3">
        <v>3</v>
      </c>
    </row>
    <row r="4" spans="1:4" x14ac:dyDescent="0.45">
      <c r="A4" s="7" t="str">
        <f>_xlfn.XLOOKUP($C4,species!$D$3:$D$51,species!B$3:B$51)</f>
        <v>Tetragnathidae</v>
      </c>
      <c r="B4" s="4" t="str">
        <f>_xlfn.XLOOKUP($C4,species!$D$3:$D$51,species!C$3:C$51)</f>
        <v>Tetragnatha sp.</v>
      </c>
      <c r="C4" s="5" t="s">
        <v>51</v>
      </c>
      <c r="D4">
        <v>2</v>
      </c>
    </row>
    <row r="5" spans="1:4" x14ac:dyDescent="0.45">
      <c r="A5" s="7" t="str">
        <f>_xlfn.XLOOKUP($C5,species!$D$3:$D$51,species!B$3:B$51)</f>
        <v>Delphacidae</v>
      </c>
      <c r="B5" s="4" t="str">
        <f>_xlfn.XLOOKUP($C5,species!$D$3:$D$51,species!C$3:C$51)</f>
        <v>-</v>
      </c>
      <c r="C5" s="5" t="s">
        <v>62</v>
      </c>
      <c r="D5">
        <v>5</v>
      </c>
    </row>
    <row r="6" spans="1:4" x14ac:dyDescent="0.45">
      <c r="A6" s="7" t="str">
        <f>_xlfn.XLOOKUP($C6,species!$D$3:$D$51,species!B$3:B$51)</f>
        <v>Tettigoniidae</v>
      </c>
      <c r="B6" s="4" t="str">
        <f>_xlfn.XLOOKUP($C6,species!$D$3:$D$51,species!C$3:C$51)</f>
        <v>-</v>
      </c>
      <c r="C6" s="5" t="s">
        <v>78</v>
      </c>
      <c r="D6">
        <v>1</v>
      </c>
    </row>
    <row r="7" spans="1:4" x14ac:dyDescent="0.45">
      <c r="A7" s="7" t="str">
        <f>_xlfn.XLOOKUP($C7,species!$D$3:$D$51,species!B$3:B$51)</f>
        <v>Gryllidae</v>
      </c>
      <c r="B7" s="4" t="str">
        <f>_xlfn.XLOOKUP($C7,species!$D$3:$D$51,species!C$3:C$51)</f>
        <v>-</v>
      </c>
      <c r="C7" s="5" t="s">
        <v>82</v>
      </c>
      <c r="D7">
        <v>11</v>
      </c>
    </row>
    <row r="8" spans="1:4" x14ac:dyDescent="0.45">
      <c r="A8" s="7" t="str">
        <f>_xlfn.XLOOKUP($C8,species!$D$3:$D$51,species!B$3:B$51)</f>
        <v>Acari</v>
      </c>
      <c r="B8" s="4" t="str">
        <f>_xlfn.XLOOKUP($C8,species!$D$3:$D$51,species!C$3:C$51)</f>
        <v>-</v>
      </c>
      <c r="C8" s="5" t="s">
        <v>93</v>
      </c>
      <c r="D8">
        <v>1</v>
      </c>
    </row>
    <row r="9" spans="1:4" x14ac:dyDescent="0.45">
      <c r="A9" s="7" t="str">
        <f>_xlfn.XLOOKUP($C9,species!$D$3:$D$51,species!B$3:B$51)</f>
        <v>Muscomorpha</v>
      </c>
      <c r="B9" s="4" t="str">
        <f>_xlfn.XLOOKUP($C9,species!$D$3:$D$51,species!C$3:C$51)</f>
        <v>-</v>
      </c>
      <c r="C9" s="5" t="s">
        <v>104</v>
      </c>
      <c r="D9">
        <v>7</v>
      </c>
    </row>
    <row r="10" spans="1:4" x14ac:dyDescent="0.45">
      <c r="A10" s="7" t="str">
        <f>_xlfn.XLOOKUP($C10,species!$D$3:$D$51,species!B$3:B$51)</f>
        <v>Tetrigidae</v>
      </c>
      <c r="B10" s="4" t="str">
        <f>_xlfn.XLOOKUP($C10,species!$D$3:$D$51,species!C$3:C$51)</f>
        <v>Acridium japonicum</v>
      </c>
      <c r="C10" s="5" t="s">
        <v>113</v>
      </c>
      <c r="D10">
        <v>1</v>
      </c>
    </row>
    <row r="11" spans="1:4" x14ac:dyDescent="0.45">
      <c r="A11" s="7" t="str">
        <f>_xlfn.XLOOKUP($C11,species!$D$3:$D$51,species!B$3:B$51)</f>
        <v>Cicadellidae</v>
      </c>
      <c r="B11" s="4" t="str">
        <f>_xlfn.XLOOKUP($C11,species!$D$3:$D$51,species!C$3:C$51)</f>
        <v>-</v>
      </c>
      <c r="C11" s="5" t="s">
        <v>124</v>
      </c>
      <c r="D11">
        <v>2</v>
      </c>
    </row>
    <row r="12" spans="1:4" x14ac:dyDescent="0.45">
      <c r="A12" s="7" t="str">
        <f>_xlfn.XLOOKUP($C12,species!$D$3:$D$51,species!B$3:B$51)</f>
        <v>Hymenoptera</v>
      </c>
      <c r="B12" s="4" t="str">
        <f>_xlfn.XLOOKUP($C12,species!$D$3:$D$51,species!C$3:C$51)</f>
        <v>-</v>
      </c>
      <c r="C12" s="5" t="s">
        <v>134</v>
      </c>
      <c r="D12">
        <v>2</v>
      </c>
    </row>
    <row r="13" spans="1:4" x14ac:dyDescent="0.45">
      <c r="A13" s="7" t="str">
        <f>_xlfn.XLOOKUP($C13,species!$D$3:$D$51,species!B$3:B$51)</f>
        <v>Lepidoptera</v>
      </c>
      <c r="B13" s="4" t="str">
        <f>_xlfn.XLOOKUP($C13,species!$D$3:$D$51,species!C$3:C$51)</f>
        <v>-</v>
      </c>
      <c r="C13" s="5" t="s">
        <v>136</v>
      </c>
      <c r="D13">
        <v>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5FB8-C8CB-4411-BB15-2A518637B0D7}">
  <dimension ref="A1:J17"/>
  <sheetViews>
    <sheetView tabSelected="1" workbookViewId="0">
      <selection activeCell="N11" sqref="N11"/>
    </sheetView>
  </sheetViews>
  <sheetFormatPr defaultRowHeight="18" x14ac:dyDescent="0.45"/>
  <cols>
    <col min="1" max="1" width="3.3984375" bestFit="1" customWidth="1"/>
    <col min="2" max="2" width="18.296875" bestFit="1" customWidth="1"/>
    <col min="3" max="3" width="8.59765625" bestFit="1" customWidth="1"/>
    <col min="4" max="4" width="15.8984375" bestFit="1" customWidth="1"/>
    <col min="5" max="5" width="5" bestFit="1" customWidth="1"/>
    <col min="6" max="6" width="6.796875" bestFit="1" customWidth="1"/>
    <col min="7" max="7" width="16.296875" bestFit="1" customWidth="1"/>
    <col min="8" max="8" width="10.3984375" bestFit="1" customWidth="1"/>
    <col min="9" max="9" width="11.5" bestFit="1" customWidth="1"/>
    <col min="10" max="10" width="7.5" bestFit="1" customWidth="1"/>
  </cols>
  <sheetData>
    <row r="1" spans="1:10" ht="72" x14ac:dyDescent="0.45">
      <c r="A1" s="1" t="s">
        <v>0</v>
      </c>
      <c r="B1" s="1" t="s">
        <v>1</v>
      </c>
      <c r="C1" s="1" t="s">
        <v>2</v>
      </c>
      <c r="D1" s="1" t="s">
        <v>3</v>
      </c>
      <c r="E1" s="1" t="s">
        <v>4</v>
      </c>
      <c r="F1" s="1" t="s">
        <v>5</v>
      </c>
      <c r="G1" s="1" t="s">
        <v>6</v>
      </c>
      <c r="H1" s="1" t="s">
        <v>7</v>
      </c>
      <c r="I1" s="1" t="s">
        <v>8</v>
      </c>
      <c r="J1" s="1" t="s">
        <v>9</v>
      </c>
    </row>
    <row r="2" spans="1:10" x14ac:dyDescent="0.45">
      <c r="A2">
        <v>1</v>
      </c>
      <c r="B2" t="s">
        <v>10</v>
      </c>
      <c r="C2" t="s">
        <v>11</v>
      </c>
      <c r="D2" t="s">
        <v>12</v>
      </c>
      <c r="E2" t="s">
        <v>13</v>
      </c>
      <c r="F2" t="s">
        <v>14</v>
      </c>
      <c r="G2" t="s">
        <v>15</v>
      </c>
      <c r="H2" s="2">
        <v>36.920059999999999</v>
      </c>
      <c r="I2">
        <v>136.78366299999999</v>
      </c>
      <c r="J2" t="s">
        <v>16</v>
      </c>
    </row>
    <row r="3" spans="1:10" x14ac:dyDescent="0.45">
      <c r="A3">
        <v>2</v>
      </c>
      <c r="B3" t="s">
        <v>17</v>
      </c>
      <c r="C3" t="s">
        <v>11</v>
      </c>
      <c r="D3" t="s">
        <v>12</v>
      </c>
      <c r="E3" t="s">
        <v>13</v>
      </c>
      <c r="F3" t="s">
        <v>14</v>
      </c>
      <c r="G3" t="s">
        <v>15</v>
      </c>
      <c r="H3">
        <v>36.920067000000003</v>
      </c>
      <c r="I3">
        <v>136.78503699999999</v>
      </c>
      <c r="J3" t="s">
        <v>16</v>
      </c>
    </row>
    <row r="4" spans="1:10" x14ac:dyDescent="0.45">
      <c r="A4">
        <v>3</v>
      </c>
      <c r="B4" t="s">
        <v>18</v>
      </c>
      <c r="C4" t="s">
        <v>11</v>
      </c>
      <c r="D4" t="s">
        <v>12</v>
      </c>
      <c r="E4" t="s">
        <v>13</v>
      </c>
      <c r="F4" t="s">
        <v>14</v>
      </c>
      <c r="G4" t="s">
        <v>15</v>
      </c>
      <c r="H4" s="2">
        <v>36.912709999999997</v>
      </c>
      <c r="I4" s="2">
        <v>136.78899999999999</v>
      </c>
      <c r="J4" t="s">
        <v>16</v>
      </c>
    </row>
    <row r="5" spans="1:10" x14ac:dyDescent="0.45">
      <c r="A5">
        <v>4</v>
      </c>
      <c r="B5" t="s">
        <v>19</v>
      </c>
      <c r="C5" t="s">
        <v>11</v>
      </c>
      <c r="D5" t="s">
        <v>12</v>
      </c>
      <c r="E5" t="s">
        <v>13</v>
      </c>
      <c r="F5" t="s">
        <v>14</v>
      </c>
      <c r="G5" t="s">
        <v>15</v>
      </c>
      <c r="H5" s="2">
        <v>36.91628</v>
      </c>
      <c r="I5">
        <v>136.785943</v>
      </c>
      <c r="J5" t="s">
        <v>16</v>
      </c>
    </row>
    <row r="6" spans="1:10" x14ac:dyDescent="0.45">
      <c r="A6">
        <v>5</v>
      </c>
      <c r="B6" t="s">
        <v>20</v>
      </c>
      <c r="C6" t="s">
        <v>11</v>
      </c>
      <c r="D6" t="s">
        <v>12</v>
      </c>
      <c r="E6" t="s">
        <v>13</v>
      </c>
      <c r="F6" t="s">
        <v>14</v>
      </c>
      <c r="G6" t="s">
        <v>21</v>
      </c>
      <c r="H6" s="2">
        <v>36.922401000000001</v>
      </c>
      <c r="I6">
        <v>136.84650199999999</v>
      </c>
      <c r="J6" t="s">
        <v>16</v>
      </c>
    </row>
    <row r="7" spans="1:10" x14ac:dyDescent="0.45">
      <c r="A7">
        <v>6</v>
      </c>
      <c r="B7" t="s">
        <v>22</v>
      </c>
      <c r="C7" t="s">
        <v>11</v>
      </c>
      <c r="D7" t="s">
        <v>12</v>
      </c>
      <c r="E7" t="s">
        <v>13</v>
      </c>
      <c r="F7" t="s">
        <v>14</v>
      </c>
      <c r="G7" t="s">
        <v>21</v>
      </c>
      <c r="H7" s="2">
        <v>36.919882000000001</v>
      </c>
      <c r="I7">
        <v>136.845383</v>
      </c>
      <c r="J7" t="s">
        <v>16</v>
      </c>
    </row>
    <row r="8" spans="1:10" x14ac:dyDescent="0.45">
      <c r="A8">
        <v>7</v>
      </c>
      <c r="B8" t="s">
        <v>23</v>
      </c>
      <c r="C8" t="s">
        <v>11</v>
      </c>
      <c r="D8" t="s">
        <v>12</v>
      </c>
      <c r="E8" t="s">
        <v>13</v>
      </c>
      <c r="F8" t="s">
        <v>14</v>
      </c>
      <c r="G8" t="s">
        <v>24</v>
      </c>
      <c r="H8" s="2">
        <v>36.923557000000002</v>
      </c>
      <c r="I8">
        <v>136.83927299999999</v>
      </c>
      <c r="J8" t="s">
        <v>16</v>
      </c>
    </row>
    <row r="9" spans="1:10" x14ac:dyDescent="0.45">
      <c r="A9">
        <v>8</v>
      </c>
      <c r="B9" t="s">
        <v>25</v>
      </c>
      <c r="C9" t="s">
        <v>11</v>
      </c>
      <c r="D9" t="s">
        <v>12</v>
      </c>
      <c r="E9" t="s">
        <v>13</v>
      </c>
      <c r="F9" t="s">
        <v>14</v>
      </c>
      <c r="G9" t="s">
        <v>26</v>
      </c>
      <c r="H9" s="2">
        <v>36.913536000000001</v>
      </c>
      <c r="I9">
        <v>136.83221700000001</v>
      </c>
      <c r="J9" t="s">
        <v>16</v>
      </c>
    </row>
    <row r="10" spans="1:10" x14ac:dyDescent="0.45">
      <c r="A10">
        <v>9</v>
      </c>
      <c r="B10" t="s">
        <v>27</v>
      </c>
      <c r="C10" t="s">
        <v>11</v>
      </c>
      <c r="D10" t="s">
        <v>12</v>
      </c>
      <c r="E10" t="s">
        <v>13</v>
      </c>
      <c r="F10" t="s">
        <v>14</v>
      </c>
      <c r="G10" t="s">
        <v>28</v>
      </c>
      <c r="H10" s="2">
        <v>36.926825000000001</v>
      </c>
      <c r="I10">
        <v>136.806727</v>
      </c>
      <c r="J10" t="s">
        <v>16</v>
      </c>
    </row>
    <row r="11" spans="1:10" x14ac:dyDescent="0.45">
      <c r="A11">
        <v>10</v>
      </c>
      <c r="B11" t="s">
        <v>29</v>
      </c>
      <c r="C11" t="s">
        <v>11</v>
      </c>
      <c r="D11" t="s">
        <v>12</v>
      </c>
      <c r="E11" t="s">
        <v>13</v>
      </c>
      <c r="F11" t="s">
        <v>14</v>
      </c>
      <c r="G11" t="s">
        <v>30</v>
      </c>
      <c r="H11" s="2">
        <v>36.925910999999999</v>
      </c>
      <c r="I11">
        <v>136.80437800000001</v>
      </c>
      <c r="J11" t="s">
        <v>16</v>
      </c>
    </row>
    <row r="12" spans="1:10" x14ac:dyDescent="0.45">
      <c r="A12">
        <v>11</v>
      </c>
      <c r="B12" t="s">
        <v>31</v>
      </c>
      <c r="C12" t="s">
        <v>11</v>
      </c>
      <c r="D12" t="s">
        <v>12</v>
      </c>
      <c r="E12" t="s">
        <v>13</v>
      </c>
      <c r="F12" t="s">
        <v>14</v>
      </c>
      <c r="G12" t="s">
        <v>32</v>
      </c>
      <c r="H12">
        <v>36.849364000000001</v>
      </c>
      <c r="I12">
        <v>136.775622</v>
      </c>
      <c r="J12" t="s">
        <v>16</v>
      </c>
    </row>
    <row r="13" spans="1:10" x14ac:dyDescent="0.45">
      <c r="A13">
        <v>12</v>
      </c>
      <c r="B13" t="s">
        <v>33</v>
      </c>
      <c r="C13" t="s">
        <v>11</v>
      </c>
      <c r="D13" t="s">
        <v>12</v>
      </c>
      <c r="E13" t="s">
        <v>13</v>
      </c>
      <c r="F13" t="s">
        <v>14</v>
      </c>
      <c r="G13" t="s">
        <v>32</v>
      </c>
      <c r="H13">
        <v>36.846814000000002</v>
      </c>
      <c r="I13">
        <v>136.77427599999999</v>
      </c>
      <c r="J13" t="s">
        <v>16</v>
      </c>
    </row>
    <row r="14" spans="1:10" x14ac:dyDescent="0.45">
      <c r="A14">
        <v>13</v>
      </c>
      <c r="B14" t="s">
        <v>34</v>
      </c>
      <c r="C14" t="s">
        <v>11</v>
      </c>
      <c r="D14" t="s">
        <v>12</v>
      </c>
      <c r="E14" t="s">
        <v>13</v>
      </c>
      <c r="F14" t="s">
        <v>14</v>
      </c>
      <c r="G14" t="s">
        <v>35</v>
      </c>
      <c r="H14">
        <v>36.872248999999996</v>
      </c>
      <c r="I14">
        <v>136.869212</v>
      </c>
      <c r="J14" t="s">
        <v>16</v>
      </c>
    </row>
    <row r="15" spans="1:10" x14ac:dyDescent="0.45">
      <c r="A15">
        <v>14</v>
      </c>
      <c r="B15" t="s">
        <v>36</v>
      </c>
      <c r="C15" t="s">
        <v>11</v>
      </c>
      <c r="D15" t="s">
        <v>12</v>
      </c>
      <c r="E15" t="s">
        <v>13</v>
      </c>
      <c r="F15" t="s">
        <v>14</v>
      </c>
      <c r="G15" t="s">
        <v>35</v>
      </c>
      <c r="H15" s="2">
        <v>36.872010000000003</v>
      </c>
      <c r="I15">
        <v>136.866523</v>
      </c>
      <c r="J15" t="s">
        <v>16</v>
      </c>
    </row>
    <row r="17" spans="1:8" x14ac:dyDescent="0.45">
      <c r="A17" t="s">
        <v>37</v>
      </c>
      <c r="H17" s="2"/>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9C6B-0A11-4BA0-A7F6-F7593DD33664}">
  <dimension ref="A1:U60"/>
  <sheetViews>
    <sheetView workbookViewId="0">
      <selection activeCell="E51" sqref="E51"/>
    </sheetView>
  </sheetViews>
  <sheetFormatPr defaultRowHeight="18" x14ac:dyDescent="0.45"/>
  <cols>
    <col min="2" max="2" width="15.3984375" bestFit="1" customWidth="1"/>
    <col min="3" max="3" width="25.3984375" bestFit="1" customWidth="1"/>
    <col min="4" max="4" width="24.09765625" bestFit="1" customWidth="1"/>
  </cols>
  <sheetData>
    <row r="1" spans="1:21" x14ac:dyDescent="0.45">
      <c r="A1" t="s">
        <v>138</v>
      </c>
    </row>
    <row r="2" spans="1:21" ht="54" x14ac:dyDescent="0.45">
      <c r="A2" s="3"/>
      <c r="B2" s="1" t="s">
        <v>38</v>
      </c>
      <c r="C2" s="1" t="s">
        <v>39</v>
      </c>
      <c r="D2" s="1" t="s">
        <v>40</v>
      </c>
      <c r="E2" s="1" t="s">
        <v>41</v>
      </c>
      <c r="F2" s="1" t="s">
        <v>42</v>
      </c>
      <c r="G2" s="1" t="s">
        <v>43</v>
      </c>
      <c r="H2" s="1" t="s">
        <v>10</v>
      </c>
      <c r="I2" s="1" t="s">
        <v>17</v>
      </c>
      <c r="J2" s="1" t="s">
        <v>18</v>
      </c>
      <c r="K2" s="1" t="s">
        <v>19</v>
      </c>
      <c r="L2" s="1" t="s">
        <v>20</v>
      </c>
      <c r="M2" s="1" t="s">
        <v>22</v>
      </c>
      <c r="N2" s="1" t="s">
        <v>23</v>
      </c>
      <c r="O2" s="1" t="s">
        <v>25</v>
      </c>
      <c r="P2" s="1" t="s">
        <v>27</v>
      </c>
      <c r="Q2" s="1" t="s">
        <v>29</v>
      </c>
      <c r="R2" s="1" t="s">
        <v>31</v>
      </c>
      <c r="S2" s="1" t="s">
        <v>33</v>
      </c>
      <c r="T2" s="1" t="s">
        <v>34</v>
      </c>
      <c r="U2" s="1" t="s">
        <v>36</v>
      </c>
    </row>
    <row r="3" spans="1:21" x14ac:dyDescent="0.45">
      <c r="A3">
        <v>1</v>
      </c>
      <c r="B3" t="s">
        <v>140</v>
      </c>
      <c r="C3" s="4" t="s">
        <v>141</v>
      </c>
      <c r="D3" s="8" t="s">
        <v>44</v>
      </c>
      <c r="E3" s="6" t="s">
        <v>45</v>
      </c>
      <c r="F3" s="6" t="s">
        <v>45</v>
      </c>
      <c r="G3" s="6"/>
      <c r="H3">
        <v>1</v>
      </c>
      <c r="J3">
        <v>1</v>
      </c>
    </row>
    <row r="4" spans="1:21" x14ac:dyDescent="0.45">
      <c r="A4">
        <v>2</v>
      </c>
      <c r="B4" t="s">
        <v>142</v>
      </c>
      <c r="C4" s="4" t="s">
        <v>143</v>
      </c>
      <c r="D4" s="8" t="s">
        <v>47</v>
      </c>
      <c r="E4" s="6" t="s">
        <v>45</v>
      </c>
      <c r="F4" s="6" t="s">
        <v>45</v>
      </c>
      <c r="G4" s="6"/>
      <c r="L4">
        <v>1</v>
      </c>
    </row>
    <row r="5" spans="1:21" x14ac:dyDescent="0.45">
      <c r="A5">
        <v>3</v>
      </c>
      <c r="B5" t="s">
        <v>144</v>
      </c>
      <c r="C5" s="4" t="s">
        <v>145</v>
      </c>
      <c r="D5" s="8" t="s">
        <v>48</v>
      </c>
      <c r="E5" s="6" t="s">
        <v>45</v>
      </c>
      <c r="F5" s="6" t="s">
        <v>45</v>
      </c>
      <c r="G5" s="6"/>
      <c r="H5">
        <v>3</v>
      </c>
      <c r="I5">
        <v>6</v>
      </c>
      <c r="K5">
        <v>1</v>
      </c>
    </row>
    <row r="6" spans="1:21" x14ac:dyDescent="0.45">
      <c r="A6">
        <v>4</v>
      </c>
      <c r="B6" t="s">
        <v>146</v>
      </c>
      <c r="C6" s="4" t="s">
        <v>147</v>
      </c>
      <c r="D6" s="8" t="s">
        <v>49</v>
      </c>
      <c r="E6" s="6" t="s">
        <v>45</v>
      </c>
      <c r="F6" s="6" t="s">
        <v>45</v>
      </c>
      <c r="G6" s="6"/>
      <c r="L6">
        <v>2</v>
      </c>
    </row>
    <row r="7" spans="1:21" x14ac:dyDescent="0.45">
      <c r="A7">
        <v>5</v>
      </c>
      <c r="B7" t="s">
        <v>148</v>
      </c>
      <c r="C7" s="4" t="s">
        <v>149</v>
      </c>
      <c r="D7" s="8" t="s">
        <v>50</v>
      </c>
      <c r="E7" s="6" t="s">
        <v>45</v>
      </c>
      <c r="F7" s="6" t="s">
        <v>45</v>
      </c>
      <c r="G7" s="6"/>
      <c r="H7">
        <v>1</v>
      </c>
      <c r="I7">
        <v>2</v>
      </c>
      <c r="K7">
        <v>1</v>
      </c>
      <c r="O7">
        <v>1</v>
      </c>
      <c r="P7">
        <v>1</v>
      </c>
      <c r="Q7">
        <v>1</v>
      </c>
      <c r="U7">
        <v>3</v>
      </c>
    </row>
    <row r="8" spans="1:21" x14ac:dyDescent="0.45">
      <c r="A8">
        <v>6</v>
      </c>
      <c r="B8" t="s">
        <v>148</v>
      </c>
      <c r="C8" s="4" t="s">
        <v>150</v>
      </c>
      <c r="D8" s="8" t="s">
        <v>51</v>
      </c>
      <c r="E8" s="6" t="s">
        <v>45</v>
      </c>
      <c r="F8" s="6" t="s">
        <v>45</v>
      </c>
      <c r="G8" s="6"/>
      <c r="H8">
        <v>4</v>
      </c>
      <c r="J8">
        <v>9</v>
      </c>
      <c r="K8">
        <v>8</v>
      </c>
      <c r="L8">
        <v>7</v>
      </c>
      <c r="M8">
        <v>4</v>
      </c>
      <c r="N8">
        <v>5</v>
      </c>
      <c r="O8">
        <v>15</v>
      </c>
      <c r="P8">
        <v>3</v>
      </c>
      <c r="Q8">
        <v>15</v>
      </c>
      <c r="R8">
        <v>4</v>
      </c>
      <c r="S8">
        <v>3</v>
      </c>
      <c r="T8">
        <v>9</v>
      </c>
      <c r="U8">
        <v>2</v>
      </c>
    </row>
    <row r="9" spans="1:21" x14ac:dyDescent="0.45">
      <c r="A9">
        <v>7</v>
      </c>
      <c r="B9" t="s">
        <v>151</v>
      </c>
      <c r="C9" s="4" t="s">
        <v>152</v>
      </c>
      <c r="D9" s="8" t="s">
        <v>52</v>
      </c>
      <c r="E9" s="6" t="s">
        <v>45</v>
      </c>
      <c r="F9" s="6" t="s">
        <v>45</v>
      </c>
      <c r="G9" s="6"/>
      <c r="L9">
        <v>1</v>
      </c>
      <c r="O9">
        <v>5</v>
      </c>
    </row>
    <row r="10" spans="1:21" x14ac:dyDescent="0.45">
      <c r="A10">
        <v>8</v>
      </c>
      <c r="B10" t="s">
        <v>153</v>
      </c>
      <c r="C10" s="4" t="s">
        <v>152</v>
      </c>
      <c r="D10" s="8" t="s">
        <v>53</v>
      </c>
      <c r="E10" s="6" t="s">
        <v>45</v>
      </c>
      <c r="F10" s="6" t="s">
        <v>45</v>
      </c>
      <c r="G10" s="6"/>
      <c r="S10">
        <v>2</v>
      </c>
    </row>
    <row r="11" spans="1:21" x14ac:dyDescent="0.45">
      <c r="A11">
        <v>9</v>
      </c>
      <c r="B11" t="s">
        <v>154</v>
      </c>
      <c r="C11" s="4" t="s">
        <v>155</v>
      </c>
      <c r="D11" s="8" t="s">
        <v>54</v>
      </c>
      <c r="E11" s="6" t="s">
        <v>45</v>
      </c>
      <c r="F11" s="6" t="s">
        <v>45</v>
      </c>
      <c r="G11" s="6" t="s">
        <v>46</v>
      </c>
      <c r="L11">
        <v>2</v>
      </c>
      <c r="M11">
        <v>3</v>
      </c>
      <c r="N11">
        <v>33</v>
      </c>
    </row>
    <row r="12" spans="1:21" x14ac:dyDescent="0.45">
      <c r="A12">
        <v>10</v>
      </c>
      <c r="B12" t="s">
        <v>156</v>
      </c>
      <c r="C12" s="4" t="s">
        <v>152</v>
      </c>
      <c r="D12" s="8" t="s">
        <v>55</v>
      </c>
      <c r="E12" s="6" t="s">
        <v>45</v>
      </c>
      <c r="F12" s="6" t="s">
        <v>45</v>
      </c>
      <c r="G12" s="6"/>
      <c r="J12">
        <v>1</v>
      </c>
      <c r="K12">
        <v>1</v>
      </c>
      <c r="O12">
        <v>1</v>
      </c>
      <c r="P12">
        <v>2</v>
      </c>
      <c r="Q12">
        <v>7</v>
      </c>
      <c r="R12">
        <v>1</v>
      </c>
      <c r="S12">
        <v>4</v>
      </c>
      <c r="T12">
        <v>1</v>
      </c>
    </row>
    <row r="13" spans="1:21" x14ac:dyDescent="0.45">
      <c r="A13">
        <v>11</v>
      </c>
      <c r="B13" t="s">
        <v>157</v>
      </c>
      <c r="C13" s="4" t="s">
        <v>56</v>
      </c>
      <c r="D13" s="8" t="s">
        <v>57</v>
      </c>
      <c r="E13" s="6" t="s">
        <v>45</v>
      </c>
      <c r="F13" s="6" t="s">
        <v>45</v>
      </c>
      <c r="G13" s="6"/>
      <c r="H13">
        <v>8</v>
      </c>
      <c r="J13">
        <v>151</v>
      </c>
      <c r="N13">
        <v>1</v>
      </c>
      <c r="O13">
        <v>2</v>
      </c>
      <c r="P13">
        <v>9</v>
      </c>
    </row>
    <row r="14" spans="1:21" x14ac:dyDescent="0.45">
      <c r="A14">
        <v>12</v>
      </c>
      <c r="B14" t="s">
        <v>58</v>
      </c>
      <c r="C14" s="4" t="s">
        <v>59</v>
      </c>
      <c r="D14" s="8" t="s">
        <v>60</v>
      </c>
      <c r="E14" s="6" t="s">
        <v>45</v>
      </c>
      <c r="F14" s="6" t="s">
        <v>45</v>
      </c>
      <c r="G14" s="6"/>
      <c r="T14">
        <v>2</v>
      </c>
    </row>
    <row r="15" spans="1:21" x14ac:dyDescent="0.45">
      <c r="A15">
        <v>13</v>
      </c>
      <c r="B15" t="s">
        <v>61</v>
      </c>
      <c r="C15" s="4" t="s">
        <v>152</v>
      </c>
      <c r="D15" s="8" t="s">
        <v>62</v>
      </c>
      <c r="E15" s="6" t="s">
        <v>45</v>
      </c>
      <c r="F15" s="6" t="s">
        <v>45</v>
      </c>
      <c r="G15" s="6"/>
      <c r="H15">
        <v>25</v>
      </c>
      <c r="I15">
        <v>12</v>
      </c>
      <c r="K15">
        <v>18</v>
      </c>
      <c r="L15">
        <v>1</v>
      </c>
      <c r="M15">
        <v>3</v>
      </c>
      <c r="O15">
        <v>15</v>
      </c>
      <c r="Q15">
        <v>4</v>
      </c>
      <c r="R15">
        <v>25</v>
      </c>
      <c r="S15">
        <v>2</v>
      </c>
      <c r="T15">
        <v>6</v>
      </c>
      <c r="U15">
        <v>5</v>
      </c>
    </row>
    <row r="16" spans="1:21" x14ac:dyDescent="0.45">
      <c r="A16">
        <v>14</v>
      </c>
      <c r="B16" t="s">
        <v>63</v>
      </c>
      <c r="C16" s="4" t="s">
        <v>64</v>
      </c>
      <c r="D16" s="8" t="s">
        <v>65</v>
      </c>
      <c r="E16" s="6" t="s">
        <v>45</v>
      </c>
      <c r="F16" s="6" t="s">
        <v>45</v>
      </c>
      <c r="G16" s="6"/>
      <c r="I16">
        <v>1</v>
      </c>
      <c r="J16">
        <v>2</v>
      </c>
      <c r="P16">
        <v>1</v>
      </c>
    </row>
    <row r="17" spans="1:21" x14ac:dyDescent="0.45">
      <c r="A17">
        <v>15</v>
      </c>
      <c r="B17" t="s">
        <v>66</v>
      </c>
      <c r="C17" s="4" t="s">
        <v>67</v>
      </c>
      <c r="D17" s="8" t="s">
        <v>68</v>
      </c>
      <c r="E17" s="6" t="s">
        <v>45</v>
      </c>
      <c r="F17" s="6" t="s">
        <v>45</v>
      </c>
      <c r="G17" s="6" t="s">
        <v>46</v>
      </c>
      <c r="P17">
        <v>3</v>
      </c>
    </row>
    <row r="18" spans="1:21" x14ac:dyDescent="0.45">
      <c r="A18">
        <v>16</v>
      </c>
      <c r="B18" t="s">
        <v>69</v>
      </c>
      <c r="C18" s="4" t="s">
        <v>70</v>
      </c>
      <c r="D18" s="8" t="s">
        <v>71</v>
      </c>
      <c r="E18" s="6" t="s">
        <v>45</v>
      </c>
      <c r="F18" s="6" t="s">
        <v>45</v>
      </c>
      <c r="G18" s="6"/>
      <c r="T18">
        <v>6</v>
      </c>
    </row>
    <row r="19" spans="1:21" x14ac:dyDescent="0.45">
      <c r="A19">
        <v>17</v>
      </c>
      <c r="B19" t="s">
        <v>72</v>
      </c>
      <c r="C19" s="4" t="s">
        <v>152</v>
      </c>
      <c r="D19" s="8" t="s">
        <v>73</v>
      </c>
      <c r="E19" s="6" t="s">
        <v>45</v>
      </c>
      <c r="F19" s="6" t="s">
        <v>45</v>
      </c>
      <c r="G19" s="6"/>
      <c r="H19">
        <v>1</v>
      </c>
      <c r="M19">
        <v>1</v>
      </c>
      <c r="T19">
        <v>6</v>
      </c>
    </row>
    <row r="20" spans="1:21" x14ac:dyDescent="0.45">
      <c r="A20">
        <v>18</v>
      </c>
      <c r="B20" t="s">
        <v>144</v>
      </c>
      <c r="C20" s="4" t="s">
        <v>152</v>
      </c>
      <c r="D20" s="8" t="s">
        <v>74</v>
      </c>
      <c r="E20" s="6" t="s">
        <v>45</v>
      </c>
      <c r="F20" s="6" t="s">
        <v>45</v>
      </c>
      <c r="G20" s="6"/>
      <c r="H20">
        <v>1</v>
      </c>
      <c r="I20">
        <v>4</v>
      </c>
      <c r="K20">
        <v>10</v>
      </c>
      <c r="T20">
        <v>2</v>
      </c>
    </row>
    <row r="21" spans="1:21" x14ac:dyDescent="0.45">
      <c r="A21">
        <v>19</v>
      </c>
      <c r="B21" t="s">
        <v>75</v>
      </c>
      <c r="C21" s="4" t="s">
        <v>152</v>
      </c>
      <c r="D21" s="8" t="s">
        <v>76</v>
      </c>
      <c r="E21" s="6" t="s">
        <v>45</v>
      </c>
      <c r="F21" s="6" t="s">
        <v>45</v>
      </c>
      <c r="G21" s="6"/>
      <c r="N21">
        <v>2</v>
      </c>
      <c r="P21">
        <v>1</v>
      </c>
    </row>
    <row r="22" spans="1:21" x14ac:dyDescent="0.45">
      <c r="A22">
        <v>20</v>
      </c>
      <c r="B22" t="s">
        <v>77</v>
      </c>
      <c r="C22" s="4" t="s">
        <v>152</v>
      </c>
      <c r="D22" s="8" t="s">
        <v>78</v>
      </c>
      <c r="E22" s="6" t="s">
        <v>45</v>
      </c>
      <c r="F22" s="6" t="s">
        <v>45</v>
      </c>
      <c r="G22" s="6"/>
      <c r="N22">
        <v>2</v>
      </c>
      <c r="Q22">
        <v>2</v>
      </c>
      <c r="T22">
        <v>1</v>
      </c>
      <c r="U22">
        <v>1</v>
      </c>
    </row>
    <row r="23" spans="1:21" x14ac:dyDescent="0.45">
      <c r="A23">
        <v>21</v>
      </c>
      <c r="B23" t="s">
        <v>79</v>
      </c>
      <c r="C23" s="4" t="s">
        <v>80</v>
      </c>
      <c r="D23" s="8" t="s">
        <v>81</v>
      </c>
      <c r="E23" s="6" t="s">
        <v>45</v>
      </c>
      <c r="F23" s="6" t="s">
        <v>45</v>
      </c>
      <c r="G23" s="6"/>
      <c r="I23">
        <v>8</v>
      </c>
      <c r="K23">
        <v>21</v>
      </c>
      <c r="P23">
        <v>1</v>
      </c>
    </row>
    <row r="24" spans="1:21" x14ac:dyDescent="0.45">
      <c r="A24">
        <v>22</v>
      </c>
      <c r="B24" t="s">
        <v>63</v>
      </c>
      <c r="C24" s="4" t="s">
        <v>152</v>
      </c>
      <c r="D24" s="8" t="s">
        <v>82</v>
      </c>
      <c r="E24" s="6" t="s">
        <v>45</v>
      </c>
      <c r="F24" s="6" t="s">
        <v>45</v>
      </c>
      <c r="G24" s="6"/>
      <c r="H24">
        <v>1</v>
      </c>
      <c r="I24">
        <v>1</v>
      </c>
      <c r="J24">
        <v>1</v>
      </c>
      <c r="O24">
        <v>4</v>
      </c>
      <c r="Q24">
        <v>1</v>
      </c>
      <c r="U24">
        <v>11</v>
      </c>
    </row>
    <row r="25" spans="1:21" x14ac:dyDescent="0.45">
      <c r="A25">
        <v>23</v>
      </c>
      <c r="B25" t="s">
        <v>83</v>
      </c>
      <c r="C25" s="4" t="s">
        <v>152</v>
      </c>
      <c r="D25" s="8" t="s">
        <v>84</v>
      </c>
      <c r="E25" s="6" t="s">
        <v>45</v>
      </c>
      <c r="F25" s="6" t="s">
        <v>45</v>
      </c>
      <c r="G25" s="6"/>
      <c r="H25">
        <v>1</v>
      </c>
      <c r="J25">
        <v>3</v>
      </c>
      <c r="L25">
        <v>2</v>
      </c>
      <c r="M25">
        <v>6</v>
      </c>
      <c r="N25">
        <v>17</v>
      </c>
      <c r="O25">
        <v>1</v>
      </c>
      <c r="P25">
        <v>5</v>
      </c>
      <c r="Q25">
        <v>1</v>
      </c>
      <c r="R25">
        <v>2</v>
      </c>
      <c r="S25">
        <v>3</v>
      </c>
    </row>
    <row r="26" spans="1:21" x14ac:dyDescent="0.45">
      <c r="A26">
        <v>24</v>
      </c>
      <c r="B26" t="s">
        <v>83</v>
      </c>
      <c r="C26" s="4" t="s">
        <v>158</v>
      </c>
      <c r="D26" s="8" t="s">
        <v>85</v>
      </c>
      <c r="E26" s="6" t="s">
        <v>45</v>
      </c>
      <c r="F26" s="6" t="s">
        <v>45</v>
      </c>
      <c r="G26" s="6"/>
      <c r="N26">
        <v>1</v>
      </c>
      <c r="T26">
        <v>1</v>
      </c>
    </row>
    <row r="27" spans="1:21" x14ac:dyDescent="0.45">
      <c r="A27">
        <v>25</v>
      </c>
      <c r="B27" t="s">
        <v>86</v>
      </c>
      <c r="C27" s="4" t="s">
        <v>152</v>
      </c>
      <c r="D27" s="8" t="s">
        <v>87</v>
      </c>
      <c r="E27" s="6" t="s">
        <v>45</v>
      </c>
      <c r="F27" s="6" t="s">
        <v>45</v>
      </c>
      <c r="G27" s="6"/>
      <c r="L27">
        <v>1</v>
      </c>
    </row>
    <row r="28" spans="1:21" x14ac:dyDescent="0.45">
      <c r="A28">
        <v>26</v>
      </c>
      <c r="B28" t="s">
        <v>88</v>
      </c>
      <c r="C28" s="4" t="s">
        <v>89</v>
      </c>
      <c r="D28" s="8" t="s">
        <v>90</v>
      </c>
      <c r="E28" s="6" t="s">
        <v>45</v>
      </c>
      <c r="F28" s="6" t="s">
        <v>45</v>
      </c>
      <c r="G28" s="6"/>
      <c r="J28">
        <v>2</v>
      </c>
      <c r="L28">
        <v>4</v>
      </c>
      <c r="M28">
        <v>1</v>
      </c>
      <c r="P28">
        <v>1</v>
      </c>
    </row>
    <row r="29" spans="1:21" x14ac:dyDescent="0.45">
      <c r="A29">
        <v>27</v>
      </c>
      <c r="B29" t="s">
        <v>148</v>
      </c>
      <c r="C29" s="4" t="s">
        <v>159</v>
      </c>
      <c r="D29" s="8" t="s">
        <v>91</v>
      </c>
      <c r="E29" s="6" t="s">
        <v>45</v>
      </c>
      <c r="F29" s="6" t="s">
        <v>45</v>
      </c>
      <c r="G29" s="6"/>
      <c r="J29">
        <v>1</v>
      </c>
      <c r="K29">
        <v>2</v>
      </c>
      <c r="L29">
        <v>2</v>
      </c>
      <c r="M29">
        <v>1</v>
      </c>
      <c r="N29">
        <v>1</v>
      </c>
    </row>
    <row r="30" spans="1:21" x14ac:dyDescent="0.45">
      <c r="A30">
        <v>28</v>
      </c>
      <c r="B30" t="s">
        <v>92</v>
      </c>
      <c r="C30" s="4" t="s">
        <v>152</v>
      </c>
      <c r="D30" s="8" t="s">
        <v>93</v>
      </c>
      <c r="E30" s="6" t="s">
        <v>45</v>
      </c>
      <c r="F30" s="6" t="s">
        <v>45</v>
      </c>
      <c r="G30" s="6"/>
      <c r="M30">
        <v>2</v>
      </c>
      <c r="R30">
        <v>1</v>
      </c>
      <c r="U30">
        <v>1</v>
      </c>
    </row>
    <row r="31" spans="1:21" x14ac:dyDescent="0.45">
      <c r="A31">
        <v>29</v>
      </c>
      <c r="B31" t="s">
        <v>94</v>
      </c>
      <c r="C31" s="4" t="s">
        <v>160</v>
      </c>
      <c r="D31" s="8" t="s">
        <v>95</v>
      </c>
      <c r="E31" s="6" t="s">
        <v>45</v>
      </c>
      <c r="F31" s="6" t="s">
        <v>45</v>
      </c>
      <c r="G31" s="6"/>
      <c r="J31">
        <v>1</v>
      </c>
    </row>
    <row r="32" spans="1:21" x14ac:dyDescent="0.45">
      <c r="A32">
        <v>30</v>
      </c>
      <c r="B32" t="s">
        <v>96</v>
      </c>
      <c r="C32" s="4" t="s">
        <v>97</v>
      </c>
      <c r="D32" s="8" t="s">
        <v>98</v>
      </c>
      <c r="E32" s="6" t="s">
        <v>45</v>
      </c>
      <c r="F32" s="6" t="s">
        <v>45</v>
      </c>
      <c r="G32" s="6"/>
      <c r="L32">
        <v>1</v>
      </c>
      <c r="P32">
        <v>1</v>
      </c>
    </row>
    <row r="33" spans="1:21" x14ac:dyDescent="0.45">
      <c r="A33">
        <v>31</v>
      </c>
      <c r="B33" t="s">
        <v>99</v>
      </c>
      <c r="C33" s="4" t="s">
        <v>100</v>
      </c>
      <c r="D33" s="8" t="s">
        <v>101</v>
      </c>
      <c r="E33" s="6" t="s">
        <v>45</v>
      </c>
      <c r="F33" s="6" t="s">
        <v>45</v>
      </c>
      <c r="G33" s="6"/>
      <c r="M33">
        <v>1</v>
      </c>
    </row>
    <row r="34" spans="1:21" x14ac:dyDescent="0.45">
      <c r="A34">
        <v>32</v>
      </c>
      <c r="B34" t="s">
        <v>94</v>
      </c>
      <c r="C34" s="4" t="s">
        <v>152</v>
      </c>
      <c r="D34" s="8" t="s">
        <v>102</v>
      </c>
      <c r="E34" s="6" t="s">
        <v>45</v>
      </c>
      <c r="F34" s="6" t="s">
        <v>45</v>
      </c>
      <c r="G34" s="6"/>
      <c r="L34">
        <v>4</v>
      </c>
      <c r="M34">
        <v>2</v>
      </c>
      <c r="N34">
        <v>14</v>
      </c>
      <c r="P34">
        <v>2</v>
      </c>
      <c r="Q34">
        <v>1</v>
      </c>
      <c r="S34">
        <v>1</v>
      </c>
      <c r="T34">
        <v>1</v>
      </c>
    </row>
    <row r="35" spans="1:21" x14ac:dyDescent="0.45">
      <c r="A35">
        <v>33</v>
      </c>
      <c r="B35" t="s">
        <v>103</v>
      </c>
      <c r="C35" s="4" t="s">
        <v>152</v>
      </c>
      <c r="D35" s="8" t="s">
        <v>104</v>
      </c>
      <c r="E35" s="6" t="s">
        <v>45</v>
      </c>
      <c r="F35" s="6" t="s">
        <v>45</v>
      </c>
      <c r="G35" s="6"/>
      <c r="H35">
        <v>16</v>
      </c>
      <c r="I35">
        <v>4</v>
      </c>
      <c r="J35">
        <v>4</v>
      </c>
      <c r="K35">
        <v>16</v>
      </c>
      <c r="L35">
        <v>6</v>
      </c>
      <c r="M35">
        <v>4</v>
      </c>
      <c r="O35">
        <v>5</v>
      </c>
      <c r="P35">
        <v>4</v>
      </c>
      <c r="Q35">
        <v>10</v>
      </c>
      <c r="R35">
        <v>13</v>
      </c>
      <c r="T35">
        <v>10</v>
      </c>
      <c r="U35">
        <v>7</v>
      </c>
    </row>
    <row r="36" spans="1:21" x14ac:dyDescent="0.45">
      <c r="A36">
        <v>34</v>
      </c>
      <c r="B36" t="s">
        <v>105</v>
      </c>
      <c r="C36" s="4" t="s">
        <v>161</v>
      </c>
      <c r="D36" s="8" t="s">
        <v>106</v>
      </c>
      <c r="E36" s="6" t="s">
        <v>45</v>
      </c>
      <c r="F36" s="6" t="s">
        <v>45</v>
      </c>
      <c r="G36" s="6"/>
      <c r="I36">
        <v>2</v>
      </c>
      <c r="J36">
        <v>1</v>
      </c>
      <c r="L36">
        <v>10</v>
      </c>
      <c r="M36">
        <v>4</v>
      </c>
      <c r="N36">
        <v>18</v>
      </c>
      <c r="P36">
        <v>3</v>
      </c>
      <c r="R36">
        <v>1</v>
      </c>
      <c r="S36">
        <v>1</v>
      </c>
    </row>
    <row r="37" spans="1:21" x14ac:dyDescent="0.45">
      <c r="A37">
        <v>35</v>
      </c>
      <c r="B37" t="s">
        <v>107</v>
      </c>
      <c r="C37" s="4" t="s">
        <v>152</v>
      </c>
      <c r="D37" s="8" t="s">
        <v>108</v>
      </c>
      <c r="E37" s="6" t="s">
        <v>45</v>
      </c>
      <c r="F37" s="6" t="s">
        <v>45</v>
      </c>
      <c r="G37" s="6"/>
      <c r="Q37">
        <v>2</v>
      </c>
    </row>
    <row r="38" spans="1:21" x14ac:dyDescent="0.45">
      <c r="A38">
        <v>36</v>
      </c>
      <c r="B38" t="s">
        <v>109</v>
      </c>
      <c r="C38" s="4" t="s">
        <v>152</v>
      </c>
      <c r="D38" s="8" t="s">
        <v>110</v>
      </c>
      <c r="E38" s="6" t="s">
        <v>45</v>
      </c>
      <c r="F38" s="6" t="s">
        <v>45</v>
      </c>
      <c r="G38" s="6"/>
      <c r="K38">
        <v>3</v>
      </c>
      <c r="L38">
        <v>3</v>
      </c>
      <c r="M38">
        <v>2</v>
      </c>
      <c r="N38">
        <v>3</v>
      </c>
      <c r="P38">
        <v>1</v>
      </c>
      <c r="Q38">
        <v>2</v>
      </c>
      <c r="T38">
        <v>7</v>
      </c>
    </row>
    <row r="39" spans="1:21" x14ac:dyDescent="0.45">
      <c r="A39">
        <v>37</v>
      </c>
      <c r="B39" t="s">
        <v>111</v>
      </c>
      <c r="C39" s="4" t="s">
        <v>112</v>
      </c>
      <c r="D39" s="8" t="s">
        <v>113</v>
      </c>
      <c r="E39" s="6" t="s">
        <v>45</v>
      </c>
      <c r="F39" s="6" t="s">
        <v>45</v>
      </c>
      <c r="G39" s="6"/>
      <c r="H39">
        <v>1</v>
      </c>
      <c r="I39">
        <v>2</v>
      </c>
      <c r="K39">
        <v>7</v>
      </c>
      <c r="L39">
        <v>3</v>
      </c>
      <c r="M39">
        <v>2</v>
      </c>
      <c r="O39">
        <v>2</v>
      </c>
      <c r="P39">
        <v>1</v>
      </c>
      <c r="Q39">
        <v>1</v>
      </c>
      <c r="R39">
        <v>3</v>
      </c>
      <c r="S39">
        <v>6</v>
      </c>
      <c r="T39">
        <v>1</v>
      </c>
      <c r="U39">
        <v>1</v>
      </c>
    </row>
    <row r="40" spans="1:21" x14ac:dyDescent="0.45">
      <c r="A40">
        <v>38</v>
      </c>
      <c r="B40" t="s">
        <v>114</v>
      </c>
      <c r="C40" s="4" t="s">
        <v>162</v>
      </c>
      <c r="D40" s="8" t="s">
        <v>115</v>
      </c>
      <c r="E40" s="6" t="s">
        <v>45</v>
      </c>
      <c r="F40" s="6" t="s">
        <v>45</v>
      </c>
      <c r="G40" s="6"/>
      <c r="H40">
        <v>1</v>
      </c>
      <c r="J40">
        <v>1</v>
      </c>
      <c r="K40">
        <v>1</v>
      </c>
      <c r="L40">
        <v>2</v>
      </c>
      <c r="M40">
        <v>1</v>
      </c>
      <c r="P40">
        <v>1</v>
      </c>
      <c r="Q40">
        <v>2</v>
      </c>
      <c r="R40">
        <v>1</v>
      </c>
      <c r="T40">
        <v>1</v>
      </c>
    </row>
    <row r="41" spans="1:21" x14ac:dyDescent="0.45">
      <c r="A41">
        <v>39</v>
      </c>
      <c r="B41" t="s">
        <v>116</v>
      </c>
      <c r="C41" s="4" t="s">
        <v>163</v>
      </c>
      <c r="D41" s="8" t="s">
        <v>117</v>
      </c>
      <c r="E41" s="6" t="s">
        <v>45</v>
      </c>
      <c r="F41" s="6" t="s">
        <v>45</v>
      </c>
      <c r="G41" s="6"/>
      <c r="O41">
        <v>1</v>
      </c>
    </row>
    <row r="42" spans="1:21" x14ac:dyDescent="0.45">
      <c r="A42">
        <v>40</v>
      </c>
      <c r="B42" t="s">
        <v>118</v>
      </c>
      <c r="C42" s="4" t="s">
        <v>119</v>
      </c>
      <c r="D42" s="8" t="s">
        <v>120</v>
      </c>
      <c r="E42" s="6" t="s">
        <v>45</v>
      </c>
      <c r="F42" s="6" t="s">
        <v>45</v>
      </c>
      <c r="G42" s="6"/>
      <c r="L42">
        <v>1</v>
      </c>
    </row>
    <row r="43" spans="1:21" x14ac:dyDescent="0.45">
      <c r="A43">
        <v>41</v>
      </c>
      <c r="B43" t="s">
        <v>121</v>
      </c>
      <c r="C43" s="4" t="s">
        <v>152</v>
      </c>
      <c r="D43" s="8" t="s">
        <v>122</v>
      </c>
      <c r="E43" s="6" t="s">
        <v>45</v>
      </c>
      <c r="F43" s="6" t="s">
        <v>45</v>
      </c>
      <c r="G43" s="6"/>
      <c r="I43">
        <v>13</v>
      </c>
      <c r="Q43">
        <v>4</v>
      </c>
    </row>
    <row r="44" spans="1:21" x14ac:dyDescent="0.45">
      <c r="A44">
        <v>42</v>
      </c>
      <c r="B44" t="s">
        <v>123</v>
      </c>
      <c r="C44" s="4" t="s">
        <v>152</v>
      </c>
      <c r="D44" s="8" t="s">
        <v>124</v>
      </c>
      <c r="E44" s="6" t="s">
        <v>45</v>
      </c>
      <c r="F44" s="6" t="s">
        <v>45</v>
      </c>
      <c r="G44" s="6"/>
      <c r="H44">
        <v>2</v>
      </c>
      <c r="M44">
        <v>1</v>
      </c>
      <c r="O44">
        <v>1</v>
      </c>
      <c r="P44">
        <v>3</v>
      </c>
      <c r="U44">
        <v>2</v>
      </c>
    </row>
    <row r="45" spans="1:21" x14ac:dyDescent="0.45">
      <c r="A45">
        <v>43</v>
      </c>
      <c r="B45" t="s">
        <v>125</v>
      </c>
      <c r="C45" s="4" t="s">
        <v>126</v>
      </c>
      <c r="D45" s="8" t="s">
        <v>127</v>
      </c>
      <c r="E45" s="6" t="s">
        <v>45</v>
      </c>
      <c r="F45" s="6" t="s">
        <v>45</v>
      </c>
      <c r="G45" s="6" t="s">
        <v>46</v>
      </c>
      <c r="K45">
        <v>1</v>
      </c>
      <c r="P45">
        <v>5</v>
      </c>
    </row>
    <row r="46" spans="1:21" x14ac:dyDescent="0.45">
      <c r="A46">
        <v>44</v>
      </c>
      <c r="B46" t="s">
        <v>164</v>
      </c>
      <c r="C46" s="4" t="s">
        <v>152</v>
      </c>
      <c r="D46" s="8" t="s">
        <v>128</v>
      </c>
      <c r="E46" s="6" t="s">
        <v>45</v>
      </c>
      <c r="F46" s="6" t="s">
        <v>45</v>
      </c>
      <c r="G46" s="6"/>
      <c r="I46">
        <v>1</v>
      </c>
      <c r="K46">
        <v>1</v>
      </c>
      <c r="L46">
        <v>3</v>
      </c>
      <c r="M46">
        <v>3</v>
      </c>
      <c r="O46">
        <v>2</v>
      </c>
      <c r="S46">
        <v>1</v>
      </c>
    </row>
    <row r="47" spans="1:21" x14ac:dyDescent="0.45">
      <c r="A47">
        <v>45</v>
      </c>
      <c r="B47" t="s">
        <v>129</v>
      </c>
      <c r="C47" s="4" t="s">
        <v>152</v>
      </c>
      <c r="D47" s="8" t="s">
        <v>130</v>
      </c>
      <c r="E47" s="6" t="s">
        <v>45</v>
      </c>
      <c r="F47" s="6" t="s">
        <v>45</v>
      </c>
      <c r="G47" s="6"/>
      <c r="R47">
        <v>1</v>
      </c>
    </row>
    <row r="48" spans="1:21" x14ac:dyDescent="0.45">
      <c r="A48">
        <v>46</v>
      </c>
      <c r="B48" t="s">
        <v>131</v>
      </c>
      <c r="C48" s="4" t="s">
        <v>152</v>
      </c>
      <c r="D48" s="8" t="s">
        <v>132</v>
      </c>
      <c r="E48" s="6" t="s">
        <v>45</v>
      </c>
      <c r="F48" s="6" t="s">
        <v>45</v>
      </c>
      <c r="G48" s="6"/>
      <c r="M48">
        <v>1</v>
      </c>
    </row>
    <row r="49" spans="1:21" x14ac:dyDescent="0.45">
      <c r="A49">
        <v>47</v>
      </c>
      <c r="B49" t="s">
        <v>133</v>
      </c>
      <c r="C49" s="4" t="s">
        <v>152</v>
      </c>
      <c r="D49" s="8" t="s">
        <v>134</v>
      </c>
      <c r="E49" s="6" t="s">
        <v>45</v>
      </c>
      <c r="F49" s="6" t="s">
        <v>45</v>
      </c>
      <c r="G49" s="6"/>
      <c r="U49">
        <v>2</v>
      </c>
    </row>
    <row r="50" spans="1:21" x14ac:dyDescent="0.45">
      <c r="A50">
        <v>48</v>
      </c>
      <c r="B50" t="s">
        <v>135</v>
      </c>
      <c r="C50" s="4" t="s">
        <v>152</v>
      </c>
      <c r="D50" s="8" t="s">
        <v>136</v>
      </c>
      <c r="E50" s="6" t="s">
        <v>45</v>
      </c>
      <c r="F50" s="6" t="s">
        <v>45</v>
      </c>
      <c r="G50" s="6"/>
      <c r="H50">
        <v>1</v>
      </c>
      <c r="L50">
        <v>1</v>
      </c>
      <c r="U50">
        <v>1</v>
      </c>
    </row>
    <row r="51" spans="1:21" x14ac:dyDescent="0.45">
      <c r="A51">
        <v>49</v>
      </c>
      <c r="B51" t="s">
        <v>135</v>
      </c>
      <c r="C51" s="4" t="s">
        <v>152</v>
      </c>
      <c r="D51" s="8" t="s">
        <v>137</v>
      </c>
      <c r="E51" s="6" t="s">
        <v>45</v>
      </c>
      <c r="F51" s="6" t="s">
        <v>45</v>
      </c>
      <c r="G51" s="6"/>
      <c r="M51">
        <v>1</v>
      </c>
      <c r="P51">
        <v>1</v>
      </c>
    </row>
    <row r="52" spans="1:21" x14ac:dyDescent="0.45">
      <c r="C52" s="4"/>
      <c r="D52" s="5"/>
      <c r="E52" s="6"/>
      <c r="F52" s="6"/>
      <c r="G52" s="6"/>
      <c r="H52" s="6"/>
      <c r="I52" s="6"/>
      <c r="J52" s="6"/>
      <c r="K52" s="6"/>
      <c r="L52" s="6"/>
      <c r="M52" s="6"/>
      <c r="N52" s="6"/>
      <c r="O52" s="6"/>
      <c r="P52" s="6"/>
      <c r="Q52" s="6"/>
      <c r="R52" s="6"/>
      <c r="S52" s="6"/>
      <c r="T52" s="6"/>
      <c r="U52" s="6"/>
    </row>
    <row r="54" spans="1:21" x14ac:dyDescent="0.45">
      <c r="C54" s="4"/>
      <c r="D54" s="5"/>
      <c r="E54" s="6"/>
      <c r="F54" s="6"/>
      <c r="G54" s="6"/>
      <c r="H54" s="6"/>
      <c r="I54" s="6"/>
      <c r="J54" s="6"/>
      <c r="K54" s="6"/>
      <c r="L54" s="6"/>
      <c r="M54" s="6"/>
      <c r="N54" s="6"/>
      <c r="O54" s="6"/>
      <c r="P54" s="6"/>
      <c r="Q54" s="6"/>
      <c r="R54" s="6"/>
      <c r="S54" s="6"/>
      <c r="T54" s="6"/>
      <c r="U54" s="6"/>
    </row>
    <row r="55" spans="1:21" x14ac:dyDescent="0.45">
      <c r="C55" s="4"/>
      <c r="D55" s="5"/>
      <c r="E55" s="6"/>
      <c r="F55" s="6"/>
      <c r="G55" s="6"/>
      <c r="H55" s="6"/>
      <c r="I55" s="6"/>
      <c r="J55" s="6"/>
      <c r="K55" s="6"/>
      <c r="L55" s="6"/>
      <c r="M55" s="6"/>
      <c r="N55" s="6"/>
      <c r="O55" s="6"/>
      <c r="P55" s="6"/>
      <c r="Q55" s="6"/>
      <c r="R55" s="6"/>
      <c r="S55" s="6"/>
      <c r="T55" s="6"/>
      <c r="U55" s="6"/>
    </row>
    <row r="56" spans="1:21" x14ac:dyDescent="0.45">
      <c r="C56" s="4"/>
      <c r="D56" s="5"/>
      <c r="E56" s="6"/>
      <c r="F56" s="6"/>
      <c r="G56" s="6"/>
      <c r="H56" s="6"/>
      <c r="I56" s="6"/>
      <c r="J56" s="6"/>
      <c r="K56" s="6"/>
      <c r="L56" s="6"/>
      <c r="M56" s="6"/>
      <c r="N56" s="6"/>
      <c r="O56" s="6"/>
      <c r="P56" s="6"/>
      <c r="Q56" s="6"/>
      <c r="R56" s="6"/>
      <c r="S56" s="6"/>
      <c r="T56" s="6"/>
      <c r="U56" s="6"/>
    </row>
    <row r="57" spans="1:21" x14ac:dyDescent="0.45">
      <c r="C57" s="4"/>
      <c r="D57" s="5"/>
      <c r="E57" s="6"/>
      <c r="F57" s="6"/>
      <c r="G57" s="6"/>
      <c r="H57" s="6"/>
      <c r="I57" s="6"/>
      <c r="J57" s="6"/>
      <c r="K57" s="6"/>
      <c r="L57" s="6"/>
      <c r="M57" s="6"/>
      <c r="N57" s="6"/>
      <c r="O57" s="6"/>
      <c r="P57" s="6"/>
      <c r="Q57" s="6"/>
      <c r="R57" s="6"/>
      <c r="S57" s="6"/>
      <c r="T57" s="6"/>
      <c r="U57" s="6"/>
    </row>
    <row r="58" spans="1:21" x14ac:dyDescent="0.45">
      <c r="C58" s="4"/>
      <c r="D58" s="5"/>
      <c r="E58" s="6"/>
      <c r="F58" s="6"/>
      <c r="G58" s="6"/>
      <c r="H58" s="6"/>
      <c r="I58" s="6"/>
      <c r="J58" s="6"/>
      <c r="K58" s="6"/>
      <c r="L58" s="6"/>
      <c r="M58" s="6"/>
      <c r="N58" s="6"/>
      <c r="O58" s="6"/>
      <c r="P58" s="6"/>
      <c r="Q58" s="6"/>
      <c r="R58" s="6"/>
      <c r="S58" s="6"/>
      <c r="T58" s="6"/>
      <c r="U58" s="6"/>
    </row>
    <row r="59" spans="1:21" x14ac:dyDescent="0.45">
      <c r="C59" s="4"/>
      <c r="D59" s="5"/>
      <c r="E59" s="6"/>
      <c r="F59" s="6"/>
      <c r="G59" s="6"/>
      <c r="H59" s="6"/>
      <c r="I59" s="6"/>
      <c r="J59" s="6"/>
      <c r="K59" s="6"/>
      <c r="L59" s="6"/>
      <c r="M59" s="6"/>
      <c r="N59" s="6"/>
      <c r="O59" s="6"/>
      <c r="P59" s="6"/>
      <c r="Q59" s="6"/>
      <c r="R59" s="6"/>
      <c r="S59" s="6"/>
      <c r="T59" s="6"/>
      <c r="U59" s="6"/>
    </row>
    <row r="60" spans="1:21" x14ac:dyDescent="0.45">
      <c r="C60" s="4"/>
      <c r="D60" s="5"/>
      <c r="E60" s="6"/>
      <c r="F60" s="6"/>
      <c r="G60" s="6"/>
      <c r="J60" s="6"/>
      <c r="L60" s="6"/>
      <c r="M60" s="6"/>
      <c r="P60" s="6"/>
      <c r="T60" s="6"/>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6FE5-A3E7-4205-B4AB-1CE9CE0E95A4}">
  <dimension ref="A1:D17"/>
  <sheetViews>
    <sheetView workbookViewId="0">
      <selection sqref="A1:D3"/>
    </sheetView>
  </sheetViews>
  <sheetFormatPr defaultRowHeight="18" x14ac:dyDescent="0.45"/>
  <cols>
    <col min="1" max="1" width="14.19921875" bestFit="1" customWidth="1"/>
    <col min="2" max="2" width="23.59765625" bestFit="1" customWidth="1"/>
    <col min="3" max="3" width="18.296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Lestidae</v>
      </c>
      <c r="B3" s="4" t="str">
        <f>_xlfn.XLOOKUP($C3,species!$D$3:$D$51,species!C$3:C$51)</f>
        <v>Lestes sponsa</v>
      </c>
      <c r="C3" s="5" t="s">
        <v>44</v>
      </c>
      <c r="D3">
        <v>1</v>
      </c>
    </row>
    <row r="4" spans="1:4" x14ac:dyDescent="0.45">
      <c r="A4" s="7" t="str">
        <f>_xlfn.XLOOKUP($C4,species!$D$3:$D$51,species!B$3:B$51)</f>
        <v>Miridae</v>
      </c>
      <c r="B4" s="4" t="str">
        <f>_xlfn.XLOOKUP($C4,species!$D$3:$D$51,species!C$3:C$51)</f>
        <v>Stenotus rubrovittatus</v>
      </c>
      <c r="C4" s="5" t="s">
        <v>48</v>
      </c>
      <c r="D4">
        <v>3</v>
      </c>
    </row>
    <row r="5" spans="1:4" x14ac:dyDescent="0.45">
      <c r="A5" s="7" t="str">
        <f>_xlfn.XLOOKUP($C5,species!$D$3:$D$51,species!B$3:B$51)</f>
        <v>Tetragnathidae</v>
      </c>
      <c r="B5" s="4" t="str">
        <f>_xlfn.XLOOKUP($C5,species!$D$3:$D$51,species!C$3:C$51)</f>
        <v>Pachygnatha sp.</v>
      </c>
      <c r="C5" s="5" t="s">
        <v>50</v>
      </c>
      <c r="D5">
        <v>1</v>
      </c>
    </row>
    <row r="6" spans="1:4" x14ac:dyDescent="0.45">
      <c r="A6" s="7" t="str">
        <f>_xlfn.XLOOKUP($C6,species!$D$3:$D$51,species!B$3:B$51)</f>
        <v>Tetragnathidae</v>
      </c>
      <c r="B6" s="4" t="str">
        <f>_xlfn.XLOOKUP($C6,species!$D$3:$D$51,species!C$3:C$51)</f>
        <v>Tetragnatha sp.</v>
      </c>
      <c r="C6" s="5" t="s">
        <v>51</v>
      </c>
      <c r="D6">
        <v>4</v>
      </c>
    </row>
    <row r="7" spans="1:4" x14ac:dyDescent="0.45">
      <c r="A7" s="7" t="str">
        <f>_xlfn.XLOOKUP($C7,species!$D$3:$D$51,species!B$3:B$51)</f>
        <v>Curculionidae</v>
      </c>
      <c r="B7" s="4" t="str">
        <f>_xlfn.XLOOKUP($C7,species!$D$3:$D$51,species!C$3:C$51)</f>
        <v>Lissorhoptrus oryzophilus</v>
      </c>
      <c r="C7" s="5" t="s">
        <v>57</v>
      </c>
      <c r="D7">
        <v>8</v>
      </c>
    </row>
    <row r="8" spans="1:4" x14ac:dyDescent="0.45">
      <c r="A8" s="7" t="str">
        <f>_xlfn.XLOOKUP($C8,species!$D$3:$D$51,species!B$3:B$51)</f>
        <v>Delphacidae</v>
      </c>
      <c r="B8" s="4" t="str">
        <f>_xlfn.XLOOKUP($C8,species!$D$3:$D$51,species!C$3:C$51)</f>
        <v>-</v>
      </c>
      <c r="C8" s="5" t="s">
        <v>62</v>
      </c>
      <c r="D8">
        <v>25</v>
      </c>
    </row>
    <row r="9" spans="1:4" x14ac:dyDescent="0.45">
      <c r="A9" s="7" t="str">
        <f>_xlfn.XLOOKUP($C9,species!$D$3:$D$51,species!B$3:B$51)</f>
        <v>Tipulidae</v>
      </c>
      <c r="B9" s="4" t="str">
        <f>_xlfn.XLOOKUP($C9,species!$D$3:$D$51,species!C$3:C$51)</f>
        <v>-</v>
      </c>
      <c r="C9" s="5" t="s">
        <v>73</v>
      </c>
      <c r="D9">
        <v>1</v>
      </c>
    </row>
    <row r="10" spans="1:4" x14ac:dyDescent="0.45">
      <c r="A10" s="7" t="str">
        <f>_xlfn.XLOOKUP($C10,species!$D$3:$D$51,species!B$3:B$51)</f>
        <v>Miridae</v>
      </c>
      <c r="B10" s="4" t="str">
        <f>_xlfn.XLOOKUP($C10,species!$D$3:$D$51,species!C$3:C$51)</f>
        <v>-</v>
      </c>
      <c r="C10" s="5" t="s">
        <v>74</v>
      </c>
      <c r="D10">
        <v>1</v>
      </c>
    </row>
    <row r="11" spans="1:4" x14ac:dyDescent="0.45">
      <c r="A11" s="7" t="str">
        <f>_xlfn.XLOOKUP($C11,species!$D$3:$D$51,species!B$3:B$51)</f>
        <v>Gryllidae</v>
      </c>
      <c r="B11" s="4" t="str">
        <f>_xlfn.XLOOKUP($C11,species!$D$3:$D$51,species!C$3:C$51)</f>
        <v>-</v>
      </c>
      <c r="C11" s="5" t="s">
        <v>82</v>
      </c>
      <c r="D11">
        <v>1</v>
      </c>
    </row>
    <row r="12" spans="1:4" x14ac:dyDescent="0.45">
      <c r="A12" s="7" t="str">
        <f>_xlfn.XLOOKUP($C12,species!$D$3:$D$51,species!B$3:B$51)</f>
        <v>Araneidae</v>
      </c>
      <c r="B12" s="4" t="str">
        <f>_xlfn.XLOOKUP($C12,species!$D$3:$D$51,species!C$3:C$51)</f>
        <v>-</v>
      </c>
      <c r="C12" s="5" t="s">
        <v>84</v>
      </c>
      <c r="D12">
        <v>1</v>
      </c>
    </row>
    <row r="13" spans="1:4" x14ac:dyDescent="0.45">
      <c r="A13" s="7" t="str">
        <f>_xlfn.XLOOKUP($C13,species!$D$3:$D$51,species!B$3:B$51)</f>
        <v>Muscomorpha</v>
      </c>
      <c r="B13" s="4" t="str">
        <f>_xlfn.XLOOKUP($C13,species!$D$3:$D$51,species!C$3:C$51)</f>
        <v>-</v>
      </c>
      <c r="C13" s="5" t="s">
        <v>104</v>
      </c>
      <c r="D13">
        <v>16</v>
      </c>
    </row>
    <row r="14" spans="1:4" x14ac:dyDescent="0.45">
      <c r="A14" s="7" t="str">
        <f>_xlfn.XLOOKUP($C14,species!$D$3:$D$51,species!B$3:B$51)</f>
        <v>Tetrigidae</v>
      </c>
      <c r="B14" s="4" t="str">
        <f>_xlfn.XLOOKUP($C14,species!$D$3:$D$51,species!C$3:C$51)</f>
        <v>Acridium japonicum</v>
      </c>
      <c r="C14" s="5" t="s">
        <v>113</v>
      </c>
      <c r="D14">
        <v>1</v>
      </c>
    </row>
    <row r="15" spans="1:4" x14ac:dyDescent="0.45">
      <c r="A15" s="7" t="str">
        <f>_xlfn.XLOOKUP($C15,species!$D$3:$D$51,species!B$3:B$51)</f>
        <v>Clubionidae</v>
      </c>
      <c r="B15" s="4" t="str">
        <f>_xlfn.XLOOKUP($C15,species!$D$3:$D$51,species!C$3:C$51)</f>
        <v>Clubiona sp.</v>
      </c>
      <c r="C15" s="5" t="s">
        <v>115</v>
      </c>
      <c r="D15">
        <v>1</v>
      </c>
    </row>
    <row r="16" spans="1:4" x14ac:dyDescent="0.45">
      <c r="A16" s="7" t="str">
        <f>_xlfn.XLOOKUP($C16,species!$D$3:$D$51,species!B$3:B$51)</f>
        <v>Cicadellidae</v>
      </c>
      <c r="B16" s="4" t="str">
        <f>_xlfn.XLOOKUP($C16,species!$D$3:$D$51,species!C$3:C$51)</f>
        <v>-</v>
      </c>
      <c r="C16" s="5" t="s">
        <v>124</v>
      </c>
      <c r="D16">
        <v>2</v>
      </c>
    </row>
    <row r="17" spans="1:4" x14ac:dyDescent="0.45">
      <c r="A17" s="7" t="str">
        <f>_xlfn.XLOOKUP($C17,species!$D$3:$D$51,species!B$3:B$51)</f>
        <v>Lepidoptera</v>
      </c>
      <c r="B17" s="4" t="str">
        <f>_xlfn.XLOOKUP($C17,species!$D$3:$D$51,species!C$3:C$51)</f>
        <v>-</v>
      </c>
      <c r="C17" s="5" t="s">
        <v>136</v>
      </c>
      <c r="D17">
        <v>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8E4F-C3F9-4191-80F7-5D4EBF340938}">
  <dimension ref="A1:D14"/>
  <sheetViews>
    <sheetView workbookViewId="0">
      <selection sqref="A1:D3"/>
    </sheetView>
  </sheetViews>
  <sheetFormatPr defaultRowHeight="18" x14ac:dyDescent="0.45"/>
  <cols>
    <col min="1" max="1" width="14.19921875" bestFit="1" customWidth="1"/>
    <col min="2" max="2" width="21.09765625" bestFit="1" customWidth="1"/>
    <col min="3" max="3" width="18.296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Miridae</v>
      </c>
      <c r="B3" s="4" t="str">
        <f>_xlfn.XLOOKUP($C3,species!$D$3:$D$51,species!C$3:C$51)</f>
        <v>Stenotus rubrovittatus</v>
      </c>
      <c r="C3" s="5" t="s">
        <v>48</v>
      </c>
      <c r="D3">
        <v>6</v>
      </c>
    </row>
    <row r="4" spans="1:4" x14ac:dyDescent="0.45">
      <c r="A4" s="7" t="str">
        <f>_xlfn.XLOOKUP($C4,species!$D$3:$D$51,species!B$3:B$51)</f>
        <v>Tetragnathidae</v>
      </c>
      <c r="B4" s="4" t="str">
        <f>_xlfn.XLOOKUP($C4,species!$D$3:$D$51,species!C$3:C$51)</f>
        <v>Pachygnatha sp.</v>
      </c>
      <c r="C4" s="5" t="s">
        <v>50</v>
      </c>
      <c r="D4">
        <v>2</v>
      </c>
    </row>
    <row r="5" spans="1:4" x14ac:dyDescent="0.45">
      <c r="A5" s="7" t="str">
        <f>_xlfn.XLOOKUP($C5,species!$D$3:$D$51,species!B$3:B$51)</f>
        <v>Delphacidae</v>
      </c>
      <c r="B5" s="4" t="str">
        <f>_xlfn.XLOOKUP($C5,species!$D$3:$D$51,species!C$3:C$51)</f>
        <v>-</v>
      </c>
      <c r="C5" s="5" t="s">
        <v>62</v>
      </c>
      <c r="D5">
        <v>12</v>
      </c>
    </row>
    <row r="6" spans="1:4" x14ac:dyDescent="0.45">
      <c r="A6" s="7" t="str">
        <f>_xlfn.XLOOKUP($C6,species!$D$3:$D$51,species!B$3:B$51)</f>
        <v>Gryllidae</v>
      </c>
      <c r="B6" s="4" t="str">
        <f>_xlfn.XLOOKUP($C6,species!$D$3:$D$51,species!C$3:C$51)</f>
        <v>Teleogryllus emma</v>
      </c>
      <c r="C6" s="5" t="s">
        <v>65</v>
      </c>
      <c r="D6">
        <v>1</v>
      </c>
    </row>
    <row r="7" spans="1:4" x14ac:dyDescent="0.45">
      <c r="A7" s="7" t="str">
        <f>_xlfn.XLOOKUP($C7,species!$D$3:$D$51,species!B$3:B$51)</f>
        <v>Miridae</v>
      </c>
      <c r="B7" s="4" t="str">
        <f>_xlfn.XLOOKUP($C7,species!$D$3:$D$51,species!C$3:C$51)</f>
        <v>-</v>
      </c>
      <c r="C7" s="5" t="s">
        <v>74</v>
      </c>
      <c r="D7">
        <v>4</v>
      </c>
    </row>
    <row r="8" spans="1:4" x14ac:dyDescent="0.45">
      <c r="A8" s="7" t="str">
        <f>_xlfn.XLOOKUP($C8,species!$D$3:$D$51,species!B$3:B$51)</f>
        <v>Alydidae</v>
      </c>
      <c r="B8" s="4" t="str">
        <f>_xlfn.XLOOKUP($C8,species!$D$3:$D$51,species!C$3:C$51)</f>
        <v>Leptocorisa chinensis</v>
      </c>
      <c r="C8" s="5" t="s">
        <v>81</v>
      </c>
      <c r="D8">
        <v>8</v>
      </c>
    </row>
    <row r="9" spans="1:4" x14ac:dyDescent="0.45">
      <c r="A9" s="7" t="str">
        <f>_xlfn.XLOOKUP($C9,species!$D$3:$D$51,species!B$3:B$51)</f>
        <v>Gryllidae</v>
      </c>
      <c r="B9" s="4" t="str">
        <f>_xlfn.XLOOKUP($C9,species!$D$3:$D$51,species!C$3:C$51)</f>
        <v>-</v>
      </c>
      <c r="C9" s="5" t="s">
        <v>82</v>
      </c>
      <c r="D9">
        <v>1</v>
      </c>
    </row>
    <row r="10" spans="1:4" x14ac:dyDescent="0.45">
      <c r="A10" s="7" t="str">
        <f>_xlfn.XLOOKUP($C10,species!$D$3:$D$51,species!B$3:B$51)</f>
        <v>Muscomorpha</v>
      </c>
      <c r="B10" s="4" t="str">
        <f>_xlfn.XLOOKUP($C10,species!$D$3:$D$51,species!C$3:C$51)</f>
        <v>-</v>
      </c>
      <c r="C10" s="5" t="s">
        <v>104</v>
      </c>
      <c r="D10">
        <v>4</v>
      </c>
    </row>
    <row r="11" spans="1:4" x14ac:dyDescent="0.45">
      <c r="A11" s="7" t="str">
        <f>_xlfn.XLOOKUP($C11,species!$D$3:$D$51,species!B$3:B$51)</f>
        <v>Thomisidae</v>
      </c>
      <c r="B11" s="4" t="str">
        <f>_xlfn.XLOOKUP($C11,species!$D$3:$D$51,species!C$3:C$51)</f>
        <v>Ebrechtella sp.</v>
      </c>
      <c r="C11" s="5" t="s">
        <v>106</v>
      </c>
      <c r="D11">
        <v>2</v>
      </c>
    </row>
    <row r="12" spans="1:4" x14ac:dyDescent="0.45">
      <c r="A12" s="7" t="str">
        <f>_xlfn.XLOOKUP($C12,species!$D$3:$D$51,species!B$3:B$51)</f>
        <v>Tetrigidae</v>
      </c>
      <c r="B12" s="4" t="str">
        <f>_xlfn.XLOOKUP($C12,species!$D$3:$D$51,species!C$3:C$51)</f>
        <v>Acridium japonicum</v>
      </c>
      <c r="C12" s="5" t="s">
        <v>113</v>
      </c>
      <c r="D12">
        <v>2</v>
      </c>
    </row>
    <row r="13" spans="1:4" x14ac:dyDescent="0.45">
      <c r="A13" s="7" t="str">
        <f>_xlfn.XLOOKUP($C13,species!$D$3:$D$51,species!B$3:B$51)</f>
        <v>Chironomidae</v>
      </c>
      <c r="B13" s="4" t="str">
        <f>_xlfn.XLOOKUP($C13,species!$D$3:$D$51,species!C$3:C$51)</f>
        <v>-</v>
      </c>
      <c r="C13" s="5" t="s">
        <v>122</v>
      </c>
      <c r="D13">
        <v>13</v>
      </c>
    </row>
    <row r="14" spans="1:4" x14ac:dyDescent="0.45">
      <c r="A14" s="7" t="str">
        <f>_xlfn.XLOOKUP($C14,species!$D$3:$D$51,species!B$3:B$51)</f>
        <v>Coleoptera</v>
      </c>
      <c r="B14" s="4" t="str">
        <f>_xlfn.XLOOKUP($C14,species!$D$3:$D$51,species!C$3:C$51)</f>
        <v>-</v>
      </c>
      <c r="C14" s="5" t="s">
        <v>128</v>
      </c>
      <c r="D14">
        <v>1</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B979-528F-4F14-8275-DB129DA258F6}">
  <dimension ref="A1:D15"/>
  <sheetViews>
    <sheetView workbookViewId="0">
      <selection sqref="A1:D3"/>
    </sheetView>
  </sheetViews>
  <sheetFormatPr defaultRowHeight="18" x14ac:dyDescent="0.45"/>
  <cols>
    <col min="1" max="1" width="14.19921875" bestFit="1" customWidth="1"/>
    <col min="2" max="2" width="24.19921875" bestFit="1" customWidth="1"/>
    <col min="3" max="3" width="20.19921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Lestidae</v>
      </c>
      <c r="B3" s="4" t="str">
        <f>_xlfn.XLOOKUP($C3,species!$D$3:$D$51,species!C$3:C$51)</f>
        <v>Lestes sponsa</v>
      </c>
      <c r="C3" s="5" t="s">
        <v>44</v>
      </c>
      <c r="D3">
        <v>1</v>
      </c>
    </row>
    <row r="4" spans="1:4" x14ac:dyDescent="0.45">
      <c r="A4" s="7" t="str">
        <f>_xlfn.XLOOKUP($C4,species!$D$3:$D$51,species!B$3:B$51)</f>
        <v>Tetragnathidae</v>
      </c>
      <c r="B4" s="4" t="str">
        <f>_xlfn.XLOOKUP($C4,species!$D$3:$D$51,species!C$3:C$51)</f>
        <v>Tetragnatha sp.</v>
      </c>
      <c r="C4" s="5" t="s">
        <v>51</v>
      </c>
      <c r="D4">
        <v>9</v>
      </c>
    </row>
    <row r="5" spans="1:4" x14ac:dyDescent="0.45">
      <c r="A5" s="7" t="str">
        <f>_xlfn.XLOOKUP($C5,species!$D$3:$D$51,species!B$3:B$51)</f>
        <v>Catantopinae</v>
      </c>
      <c r="B5" s="4" t="str">
        <f>_xlfn.XLOOKUP($C5,species!$D$3:$D$51,species!C$3:C$51)</f>
        <v>-</v>
      </c>
      <c r="C5" s="5" t="s">
        <v>55</v>
      </c>
      <c r="D5">
        <v>1</v>
      </c>
    </row>
    <row r="6" spans="1:4" x14ac:dyDescent="0.45">
      <c r="A6" s="7" t="str">
        <f>_xlfn.XLOOKUP($C6,species!$D$3:$D$51,species!B$3:B$51)</f>
        <v>Curculionidae</v>
      </c>
      <c r="B6" s="4" t="str">
        <f>_xlfn.XLOOKUP($C6,species!$D$3:$D$51,species!C$3:C$51)</f>
        <v>Lissorhoptrus oryzophilus</v>
      </c>
      <c r="C6" s="5" t="s">
        <v>57</v>
      </c>
      <c r="D6">
        <v>151</v>
      </c>
    </row>
    <row r="7" spans="1:4" x14ac:dyDescent="0.45">
      <c r="A7" s="7" t="str">
        <f>_xlfn.XLOOKUP($C7,species!$D$3:$D$51,species!B$3:B$51)</f>
        <v>Gryllidae</v>
      </c>
      <c r="B7" s="4" t="str">
        <f>_xlfn.XLOOKUP($C7,species!$D$3:$D$51,species!C$3:C$51)</f>
        <v>Teleogryllus emma</v>
      </c>
      <c r="C7" s="5" t="s">
        <v>65</v>
      </c>
      <c r="D7">
        <v>2</v>
      </c>
    </row>
    <row r="8" spans="1:4" x14ac:dyDescent="0.45">
      <c r="A8" s="7" t="str">
        <f>_xlfn.XLOOKUP($C8,species!$D$3:$D$51,species!B$3:B$51)</f>
        <v>Gryllidae</v>
      </c>
      <c r="B8" s="4" t="str">
        <f>_xlfn.XLOOKUP($C8,species!$D$3:$D$51,species!C$3:C$51)</f>
        <v>-</v>
      </c>
      <c r="C8" s="5" t="s">
        <v>82</v>
      </c>
      <c r="D8">
        <v>1</v>
      </c>
    </row>
    <row r="9" spans="1:4" x14ac:dyDescent="0.45">
      <c r="A9" s="7" t="str">
        <f>_xlfn.XLOOKUP($C9,species!$D$3:$D$51,species!B$3:B$51)</f>
        <v>Araneidae</v>
      </c>
      <c r="B9" s="4" t="str">
        <f>_xlfn.XLOOKUP($C9,species!$D$3:$D$51,species!C$3:C$51)</f>
        <v>-</v>
      </c>
      <c r="C9" s="5" t="s">
        <v>84</v>
      </c>
      <c r="D9">
        <v>3</v>
      </c>
    </row>
    <row r="10" spans="1:4" x14ac:dyDescent="0.45">
      <c r="A10" s="7" t="str">
        <f>_xlfn.XLOOKUP($C10,species!$D$3:$D$51,species!B$3:B$51)</f>
        <v>Acrididae</v>
      </c>
      <c r="B10" s="4" t="str">
        <f>_xlfn.XLOOKUP($C10,species!$D$3:$D$51,species!C$3:C$51)</f>
        <v>Acrida cinerea</v>
      </c>
      <c r="C10" s="5" t="s">
        <v>90</v>
      </c>
      <c r="D10">
        <v>2</v>
      </c>
    </row>
    <row r="11" spans="1:4" x14ac:dyDescent="0.45">
      <c r="A11" s="7" t="str">
        <f>_xlfn.XLOOKUP($C11,species!$D$3:$D$51,species!B$3:B$51)</f>
        <v>Tetragnathidae</v>
      </c>
      <c r="B11" s="4" t="str">
        <f>_xlfn.XLOOKUP($C11,species!$D$3:$D$51,species!C$3:C$51)</f>
        <v>Leucauge sp.</v>
      </c>
      <c r="C11" s="5" t="s">
        <v>91</v>
      </c>
      <c r="D11">
        <v>1</v>
      </c>
    </row>
    <row r="12" spans="1:4" x14ac:dyDescent="0.45">
      <c r="A12" s="7" t="str">
        <f>_xlfn.XLOOKUP($C12,species!$D$3:$D$51,species!B$3:B$51)</f>
        <v>Salticidae</v>
      </c>
      <c r="B12" s="4" t="str">
        <f>_xlfn.XLOOKUP($C12,species!$D$3:$D$51,species!C$3:C$51)</f>
        <v>Mendoza sp.</v>
      </c>
      <c r="C12" s="5" t="s">
        <v>95</v>
      </c>
      <c r="D12">
        <v>1</v>
      </c>
    </row>
    <row r="13" spans="1:4" x14ac:dyDescent="0.45">
      <c r="A13" s="7" t="str">
        <f>_xlfn.XLOOKUP($C13,species!$D$3:$D$51,species!B$3:B$51)</f>
        <v>Muscomorpha</v>
      </c>
      <c r="B13" s="4" t="str">
        <f>_xlfn.XLOOKUP($C13,species!$D$3:$D$51,species!C$3:C$51)</f>
        <v>-</v>
      </c>
      <c r="C13" s="5" t="s">
        <v>104</v>
      </c>
      <c r="D13">
        <v>4</v>
      </c>
    </row>
    <row r="14" spans="1:4" x14ac:dyDescent="0.45">
      <c r="A14" s="7" t="str">
        <f>_xlfn.XLOOKUP($C14,species!$D$3:$D$51,species!B$3:B$51)</f>
        <v>Thomisidae</v>
      </c>
      <c r="B14" s="4" t="str">
        <f>_xlfn.XLOOKUP($C14,species!$D$3:$D$51,species!C$3:C$51)</f>
        <v>Ebrechtella sp.</v>
      </c>
      <c r="C14" s="5" t="s">
        <v>106</v>
      </c>
      <c r="D14">
        <v>1</v>
      </c>
    </row>
    <row r="15" spans="1:4" x14ac:dyDescent="0.45">
      <c r="A15" s="7" t="str">
        <f>_xlfn.XLOOKUP($C15,species!$D$3:$D$51,species!B$3:B$51)</f>
        <v>Clubionidae</v>
      </c>
      <c r="B15" s="4" t="str">
        <f>_xlfn.XLOOKUP($C15,species!$D$3:$D$51,species!C$3:C$51)</f>
        <v>Clubiona sp.</v>
      </c>
      <c r="C15" s="5" t="s">
        <v>115</v>
      </c>
      <c r="D15">
        <v>1</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8E6EC-8DB4-4B16-B4BE-A129C15CA071}">
  <dimension ref="A1:D16"/>
  <sheetViews>
    <sheetView workbookViewId="0">
      <selection sqref="A1:D3"/>
    </sheetView>
  </sheetViews>
  <sheetFormatPr defaultRowHeight="18" x14ac:dyDescent="0.45"/>
  <cols>
    <col min="1" max="1" width="14.19921875" bestFit="1" customWidth="1"/>
    <col min="2" max="2" width="21.09765625" bestFit="1" customWidth="1"/>
    <col min="3" max="3" width="18.296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Miridae</v>
      </c>
      <c r="B3" s="4" t="str">
        <f>_xlfn.XLOOKUP($C3,species!$D$3:$D$51,species!C$3:C$51)</f>
        <v>Stenotus rubrovittatus</v>
      </c>
      <c r="C3" s="5" t="s">
        <v>48</v>
      </c>
      <c r="D3">
        <v>1</v>
      </c>
    </row>
    <row r="4" spans="1:4" x14ac:dyDescent="0.45">
      <c r="A4" s="7" t="str">
        <f>_xlfn.XLOOKUP($C4,species!$D$3:$D$51,species!B$3:B$51)</f>
        <v>Tetragnathidae</v>
      </c>
      <c r="B4" s="4" t="str">
        <f>_xlfn.XLOOKUP($C4,species!$D$3:$D$51,species!C$3:C$51)</f>
        <v>Pachygnatha sp.</v>
      </c>
      <c r="C4" s="5" t="s">
        <v>50</v>
      </c>
      <c r="D4">
        <v>1</v>
      </c>
    </row>
    <row r="5" spans="1:4" x14ac:dyDescent="0.45">
      <c r="A5" s="7" t="str">
        <f>_xlfn.XLOOKUP($C5,species!$D$3:$D$51,species!B$3:B$51)</f>
        <v>Tetragnathidae</v>
      </c>
      <c r="B5" s="4" t="str">
        <f>_xlfn.XLOOKUP($C5,species!$D$3:$D$51,species!C$3:C$51)</f>
        <v>Tetragnatha sp.</v>
      </c>
      <c r="C5" s="5" t="s">
        <v>51</v>
      </c>
      <c r="D5">
        <v>8</v>
      </c>
    </row>
    <row r="6" spans="1:4" x14ac:dyDescent="0.45">
      <c r="A6" s="7" t="str">
        <f>_xlfn.XLOOKUP($C6,species!$D$3:$D$51,species!B$3:B$51)</f>
        <v>Catantopinae</v>
      </c>
      <c r="B6" s="4" t="str">
        <f>_xlfn.XLOOKUP($C6,species!$D$3:$D$51,species!C$3:C$51)</f>
        <v>-</v>
      </c>
      <c r="C6" s="5" t="s">
        <v>55</v>
      </c>
      <c r="D6">
        <v>1</v>
      </c>
    </row>
    <row r="7" spans="1:4" x14ac:dyDescent="0.45">
      <c r="A7" s="7" t="str">
        <f>_xlfn.XLOOKUP($C7,species!$D$3:$D$51,species!B$3:B$51)</f>
        <v>Delphacidae</v>
      </c>
      <c r="B7" s="4" t="str">
        <f>_xlfn.XLOOKUP($C7,species!$D$3:$D$51,species!C$3:C$51)</f>
        <v>-</v>
      </c>
      <c r="C7" s="5" t="s">
        <v>62</v>
      </c>
      <c r="D7">
        <v>18</v>
      </c>
    </row>
    <row r="8" spans="1:4" x14ac:dyDescent="0.45">
      <c r="A8" s="7" t="str">
        <f>_xlfn.XLOOKUP($C8,species!$D$3:$D$51,species!B$3:B$51)</f>
        <v>Miridae</v>
      </c>
      <c r="B8" s="4" t="str">
        <f>_xlfn.XLOOKUP($C8,species!$D$3:$D$51,species!C$3:C$51)</f>
        <v>-</v>
      </c>
      <c r="C8" s="5" t="s">
        <v>74</v>
      </c>
      <c r="D8">
        <v>10</v>
      </c>
    </row>
    <row r="9" spans="1:4" x14ac:dyDescent="0.45">
      <c r="A9" s="7" t="str">
        <f>_xlfn.XLOOKUP($C9,species!$D$3:$D$51,species!B$3:B$51)</f>
        <v>Alydidae</v>
      </c>
      <c r="B9" s="4" t="str">
        <f>_xlfn.XLOOKUP($C9,species!$D$3:$D$51,species!C$3:C$51)</f>
        <v>Leptocorisa chinensis</v>
      </c>
      <c r="C9" s="5" t="s">
        <v>81</v>
      </c>
      <c r="D9">
        <v>21</v>
      </c>
    </row>
    <row r="10" spans="1:4" x14ac:dyDescent="0.45">
      <c r="A10" s="7" t="str">
        <f>_xlfn.XLOOKUP($C10,species!$D$3:$D$51,species!B$3:B$51)</f>
        <v>Tetragnathidae</v>
      </c>
      <c r="B10" s="4" t="str">
        <f>_xlfn.XLOOKUP($C10,species!$D$3:$D$51,species!C$3:C$51)</f>
        <v>Leucauge sp.</v>
      </c>
      <c r="C10" s="5" t="s">
        <v>91</v>
      </c>
      <c r="D10">
        <v>2</v>
      </c>
    </row>
    <row r="11" spans="1:4" x14ac:dyDescent="0.45">
      <c r="A11" s="7" t="str">
        <f>_xlfn.XLOOKUP($C11,species!$D$3:$D$51,species!B$3:B$51)</f>
        <v>Muscomorpha</v>
      </c>
      <c r="B11" s="4" t="str">
        <f>_xlfn.XLOOKUP($C11,species!$D$3:$D$51,species!C$3:C$51)</f>
        <v>-</v>
      </c>
      <c r="C11" s="5" t="s">
        <v>104</v>
      </c>
      <c r="D11">
        <v>16</v>
      </c>
    </row>
    <row r="12" spans="1:4" x14ac:dyDescent="0.45">
      <c r="A12" s="7" t="str">
        <f>_xlfn.XLOOKUP($C12,species!$D$3:$D$51,species!B$3:B$51)</f>
        <v>Chrysomelidae</v>
      </c>
      <c r="B12" s="4" t="str">
        <f>_xlfn.XLOOKUP($C12,species!$D$3:$D$51,species!C$3:C$51)</f>
        <v>-</v>
      </c>
      <c r="C12" s="5" t="s">
        <v>110</v>
      </c>
      <c r="D12">
        <v>3</v>
      </c>
    </row>
    <row r="13" spans="1:4" x14ac:dyDescent="0.45">
      <c r="A13" s="7" t="str">
        <f>_xlfn.XLOOKUP($C13,species!$D$3:$D$51,species!B$3:B$51)</f>
        <v>Tetrigidae</v>
      </c>
      <c r="B13" s="4" t="str">
        <f>_xlfn.XLOOKUP($C13,species!$D$3:$D$51,species!C$3:C$51)</f>
        <v>Acridium japonicum</v>
      </c>
      <c r="C13" s="5" t="s">
        <v>113</v>
      </c>
      <c r="D13">
        <v>7</v>
      </c>
    </row>
    <row r="14" spans="1:4" x14ac:dyDescent="0.45">
      <c r="A14" s="7" t="str">
        <f>_xlfn.XLOOKUP($C14,species!$D$3:$D$51,species!B$3:B$51)</f>
        <v>Clubionidae</v>
      </c>
      <c r="B14" s="4" t="str">
        <f>_xlfn.XLOOKUP($C14,species!$D$3:$D$51,species!C$3:C$51)</f>
        <v>Clubiona sp.</v>
      </c>
      <c r="C14" s="5" t="s">
        <v>115</v>
      </c>
      <c r="D14">
        <v>1</v>
      </c>
    </row>
    <row r="15" spans="1:4" x14ac:dyDescent="0.45">
      <c r="A15" s="7" t="str">
        <f>_xlfn.XLOOKUP($C15,species!$D$3:$D$51,species!B$3:B$51)</f>
        <v>Porcellionidae</v>
      </c>
      <c r="B15" s="4" t="str">
        <f>_xlfn.XLOOKUP($C15,species!$D$3:$D$51,species!C$3:C$51)</f>
        <v>Porcellio scaber</v>
      </c>
      <c r="C15" s="5" t="s">
        <v>127</v>
      </c>
      <c r="D15">
        <v>1</v>
      </c>
    </row>
    <row r="16" spans="1:4" x14ac:dyDescent="0.45">
      <c r="A16" s="7" t="str">
        <f>_xlfn.XLOOKUP($C16,species!$D$3:$D$51,species!B$3:B$51)</f>
        <v>Coleoptera</v>
      </c>
      <c r="B16" s="4" t="str">
        <f>_xlfn.XLOOKUP($C16,species!$D$3:$D$51,species!C$3:C$51)</f>
        <v>-</v>
      </c>
      <c r="C16" s="5" t="s">
        <v>128</v>
      </c>
      <c r="D16">
        <v>1</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3767-56A8-4FB2-9208-04F35D7FC2AF}">
  <dimension ref="A1:D22"/>
  <sheetViews>
    <sheetView workbookViewId="0">
      <selection sqref="A1:D3"/>
    </sheetView>
  </sheetViews>
  <sheetFormatPr defaultRowHeight="18" x14ac:dyDescent="0.45"/>
  <cols>
    <col min="1" max="1" width="14.19921875" bestFit="1" customWidth="1"/>
    <col min="2" max="2" width="23.3984375" bestFit="1" customWidth="1"/>
    <col min="3" max="3" width="20.19921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Pantatomidae</v>
      </c>
      <c r="B3" s="4" t="str">
        <f>_xlfn.XLOOKUP($C3,species!$D$3:$D$51,species!C$3:C$51)</f>
        <v>Nezera antennata</v>
      </c>
      <c r="C3" s="5" t="s">
        <v>47</v>
      </c>
      <c r="D3">
        <v>1</v>
      </c>
    </row>
    <row r="4" spans="1:4" x14ac:dyDescent="0.45">
      <c r="A4" s="7" t="str">
        <f>_xlfn.XLOOKUP($C4,species!$D$3:$D$51,species!B$3:B$51)</f>
        <v>Rhopalinae</v>
      </c>
      <c r="B4" s="4" t="str">
        <f>_xlfn.XLOOKUP($C4,species!$D$3:$D$51,species!C$3:C$51)</f>
        <v>Rhopalus maculatus</v>
      </c>
      <c r="C4" s="5" t="s">
        <v>49</v>
      </c>
      <c r="D4">
        <v>2</v>
      </c>
    </row>
    <row r="5" spans="1:4" x14ac:dyDescent="0.45">
      <c r="A5" s="7" t="str">
        <f>_xlfn.XLOOKUP($C5,species!$D$3:$D$51,species!B$3:B$51)</f>
        <v>Tetragnathidae</v>
      </c>
      <c r="B5" s="4" t="str">
        <f>_xlfn.XLOOKUP($C5,species!$D$3:$D$51,species!C$3:C$51)</f>
        <v>Tetragnatha sp.</v>
      </c>
      <c r="C5" s="5" t="s">
        <v>51</v>
      </c>
      <c r="D5">
        <v>7</v>
      </c>
    </row>
    <row r="6" spans="1:4" x14ac:dyDescent="0.45">
      <c r="A6" s="7" t="str">
        <f>_xlfn.XLOOKUP($C6,species!$D$3:$D$51,species!B$3:B$51)</f>
        <v>Aphidoidea</v>
      </c>
      <c r="B6" s="4" t="str">
        <f>_xlfn.XLOOKUP($C6,species!$D$3:$D$51,species!C$3:C$51)</f>
        <v>-</v>
      </c>
      <c r="C6" s="5" t="s">
        <v>52</v>
      </c>
      <c r="D6">
        <v>1</v>
      </c>
    </row>
    <row r="7" spans="1:4" x14ac:dyDescent="0.45">
      <c r="A7" s="7" t="str">
        <f>_xlfn.XLOOKUP($C7,species!$D$3:$D$51,species!B$3:B$51)</f>
        <v>Tingidae</v>
      </c>
      <c r="B7" s="4" t="str">
        <f>_xlfn.XLOOKUP($C7,species!$D$3:$D$51,species!C$3:C$51)</f>
        <v>Corythucha marmorata</v>
      </c>
      <c r="C7" s="5" t="s">
        <v>54</v>
      </c>
      <c r="D7">
        <v>2</v>
      </c>
    </row>
    <row r="8" spans="1:4" x14ac:dyDescent="0.45">
      <c r="A8" s="7" t="str">
        <f>_xlfn.XLOOKUP($C8,species!$D$3:$D$51,species!B$3:B$51)</f>
        <v>Delphacidae</v>
      </c>
      <c r="B8" s="4" t="str">
        <f>_xlfn.XLOOKUP($C8,species!$D$3:$D$51,species!C$3:C$51)</f>
        <v>-</v>
      </c>
      <c r="C8" s="5" t="s">
        <v>62</v>
      </c>
      <c r="D8">
        <v>1</v>
      </c>
    </row>
    <row r="9" spans="1:4" x14ac:dyDescent="0.45">
      <c r="A9" s="7" t="str">
        <f>_xlfn.XLOOKUP($C9,species!$D$3:$D$51,species!B$3:B$51)</f>
        <v>Araneidae</v>
      </c>
      <c r="B9" s="4" t="str">
        <f>_xlfn.XLOOKUP($C9,species!$D$3:$D$51,species!C$3:C$51)</f>
        <v>-</v>
      </c>
      <c r="C9" s="5" t="s">
        <v>84</v>
      </c>
      <c r="D9">
        <v>2</v>
      </c>
    </row>
    <row r="10" spans="1:4" x14ac:dyDescent="0.45">
      <c r="A10" s="7" t="str">
        <f>_xlfn.XLOOKUP($C10,species!$D$3:$D$51,species!B$3:B$51)</f>
        <v>Lycaenidae</v>
      </c>
      <c r="B10" s="4" t="str">
        <f>_xlfn.XLOOKUP($C10,species!$D$3:$D$51,species!C$3:C$51)</f>
        <v>-</v>
      </c>
      <c r="C10" s="5" t="s">
        <v>87</v>
      </c>
      <c r="D10">
        <v>1</v>
      </c>
    </row>
    <row r="11" spans="1:4" x14ac:dyDescent="0.45">
      <c r="A11" s="7" t="str">
        <f>_xlfn.XLOOKUP($C11,species!$D$3:$D$51,species!B$3:B$51)</f>
        <v>Acrididae</v>
      </c>
      <c r="B11" s="4" t="str">
        <f>_xlfn.XLOOKUP($C11,species!$D$3:$D$51,species!C$3:C$51)</f>
        <v>Acrida cinerea</v>
      </c>
      <c r="C11" s="5" t="s">
        <v>90</v>
      </c>
      <c r="D11">
        <v>4</v>
      </c>
    </row>
    <row r="12" spans="1:4" x14ac:dyDescent="0.45">
      <c r="A12" s="7" t="str">
        <f>_xlfn.XLOOKUP($C12,species!$D$3:$D$51,species!B$3:B$51)</f>
        <v>Tetragnathidae</v>
      </c>
      <c r="B12" s="4" t="str">
        <f>_xlfn.XLOOKUP($C12,species!$D$3:$D$51,species!C$3:C$51)</f>
        <v>Leucauge sp.</v>
      </c>
      <c r="C12" s="5" t="s">
        <v>91</v>
      </c>
      <c r="D12">
        <v>2</v>
      </c>
    </row>
    <row r="13" spans="1:4" x14ac:dyDescent="0.45">
      <c r="A13" s="7" t="str">
        <f>_xlfn.XLOOKUP($C13,species!$D$3:$D$51,species!B$3:B$51)</f>
        <v>Pentatomoidea</v>
      </c>
      <c r="B13" s="4" t="str">
        <f>_xlfn.XLOOKUP($C13,species!$D$3:$D$51,species!C$3:C$51)</f>
        <v>Eysarcoris aeneus</v>
      </c>
      <c r="C13" s="5" t="s">
        <v>98</v>
      </c>
      <c r="D13">
        <v>1</v>
      </c>
    </row>
    <row r="14" spans="1:4" x14ac:dyDescent="0.45">
      <c r="A14" s="7" t="str">
        <f>_xlfn.XLOOKUP($C14,species!$D$3:$D$51,species!B$3:B$51)</f>
        <v>Salticidae</v>
      </c>
      <c r="B14" s="4" t="str">
        <f>_xlfn.XLOOKUP($C14,species!$D$3:$D$51,species!C$3:C$51)</f>
        <v>-</v>
      </c>
      <c r="C14" s="5" t="s">
        <v>102</v>
      </c>
      <c r="D14">
        <v>4</v>
      </c>
    </row>
    <row r="15" spans="1:4" x14ac:dyDescent="0.45">
      <c r="A15" s="7" t="str">
        <f>_xlfn.XLOOKUP($C15,species!$D$3:$D$51,species!B$3:B$51)</f>
        <v>Muscomorpha</v>
      </c>
      <c r="B15" s="4" t="str">
        <f>_xlfn.XLOOKUP($C15,species!$D$3:$D$51,species!C$3:C$51)</f>
        <v>-</v>
      </c>
      <c r="C15" s="5" t="s">
        <v>104</v>
      </c>
      <c r="D15">
        <v>6</v>
      </c>
    </row>
    <row r="16" spans="1:4" x14ac:dyDescent="0.45">
      <c r="A16" s="7" t="str">
        <f>_xlfn.XLOOKUP($C16,species!$D$3:$D$51,species!B$3:B$51)</f>
        <v>Thomisidae</v>
      </c>
      <c r="B16" s="4" t="str">
        <f>_xlfn.XLOOKUP($C16,species!$D$3:$D$51,species!C$3:C$51)</f>
        <v>Ebrechtella sp.</v>
      </c>
      <c r="C16" s="5" t="s">
        <v>106</v>
      </c>
      <c r="D16">
        <v>10</v>
      </c>
    </row>
    <row r="17" spans="1:4" x14ac:dyDescent="0.45">
      <c r="A17" s="7" t="str">
        <f>_xlfn.XLOOKUP($C17,species!$D$3:$D$51,species!B$3:B$51)</f>
        <v>Chrysomelidae</v>
      </c>
      <c r="B17" s="4" t="str">
        <f>_xlfn.XLOOKUP($C17,species!$D$3:$D$51,species!C$3:C$51)</f>
        <v>-</v>
      </c>
      <c r="C17" s="5" t="s">
        <v>110</v>
      </c>
      <c r="D17">
        <v>3</v>
      </c>
    </row>
    <row r="18" spans="1:4" x14ac:dyDescent="0.45">
      <c r="A18" s="7" t="str">
        <f>_xlfn.XLOOKUP($C18,species!$D$3:$D$51,species!B$3:B$51)</f>
        <v>Tetrigidae</v>
      </c>
      <c r="B18" s="4" t="str">
        <f>_xlfn.XLOOKUP($C18,species!$D$3:$D$51,species!C$3:C$51)</f>
        <v>Acridium japonicum</v>
      </c>
      <c r="C18" s="5" t="s">
        <v>113</v>
      </c>
      <c r="D18">
        <v>3</v>
      </c>
    </row>
    <row r="19" spans="1:4" x14ac:dyDescent="0.45">
      <c r="A19" s="7" t="str">
        <f>_xlfn.XLOOKUP($C19,species!$D$3:$D$51,species!B$3:B$51)</f>
        <v>Clubionidae</v>
      </c>
      <c r="B19" s="4" t="str">
        <f>_xlfn.XLOOKUP($C19,species!$D$3:$D$51,species!C$3:C$51)</f>
        <v>Clubiona sp.</v>
      </c>
      <c r="C19" s="5" t="s">
        <v>115</v>
      </c>
      <c r="D19">
        <v>2</v>
      </c>
    </row>
    <row r="20" spans="1:4" x14ac:dyDescent="0.45">
      <c r="A20" s="7" t="str">
        <f>_xlfn.XLOOKUP($C20,species!$D$3:$D$51,species!B$3:B$51)</f>
        <v>Malcidae</v>
      </c>
      <c r="B20" s="4" t="str">
        <f>_xlfn.XLOOKUP($C20,species!$D$3:$D$51,species!C$3:C$51)</f>
        <v>Panaorus albomaculatus</v>
      </c>
      <c r="C20" s="5" t="s">
        <v>120</v>
      </c>
      <c r="D20">
        <v>1</v>
      </c>
    </row>
    <row r="21" spans="1:4" x14ac:dyDescent="0.45">
      <c r="A21" s="7" t="str">
        <f>_xlfn.XLOOKUP($C21,species!$D$3:$D$51,species!B$3:B$51)</f>
        <v>Coleoptera</v>
      </c>
      <c r="B21" s="4" t="str">
        <f>_xlfn.XLOOKUP($C21,species!$D$3:$D$51,species!C$3:C$51)</f>
        <v>-</v>
      </c>
      <c r="C21" s="5" t="s">
        <v>128</v>
      </c>
      <c r="D21">
        <v>3</v>
      </c>
    </row>
    <row r="22" spans="1:4" x14ac:dyDescent="0.45">
      <c r="A22" s="7" t="str">
        <f>_xlfn.XLOOKUP($C22,species!$D$3:$D$51,species!B$3:B$51)</f>
        <v>Lepidoptera</v>
      </c>
      <c r="B22" s="4" t="str">
        <f>_xlfn.XLOOKUP($C22,species!$D$3:$D$51,species!C$3:C$51)</f>
        <v>-</v>
      </c>
      <c r="C22" s="5" t="s">
        <v>136</v>
      </c>
      <c r="D22">
        <v>1</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CC6E-33E7-4DA0-BEB8-8F71F87A405E}">
  <dimension ref="A1:D21"/>
  <sheetViews>
    <sheetView workbookViewId="0">
      <selection sqref="A1:D3"/>
    </sheetView>
  </sheetViews>
  <sheetFormatPr defaultRowHeight="18" x14ac:dyDescent="0.45"/>
  <cols>
    <col min="1" max="1" width="14.19921875" bestFit="1" customWidth="1"/>
    <col min="2" max="2" width="21.8984375" bestFit="1" customWidth="1"/>
    <col min="3" max="3" width="20.19921875" bestFit="1" customWidth="1"/>
    <col min="4" max="4" width="6.796875" bestFit="1" customWidth="1"/>
  </cols>
  <sheetData>
    <row r="1" spans="1:4" x14ac:dyDescent="0.45">
      <c r="A1" t="s">
        <v>138</v>
      </c>
    </row>
    <row r="2" spans="1:4" x14ac:dyDescent="0.45">
      <c r="A2" s="1" t="s">
        <v>38</v>
      </c>
      <c r="B2" s="1" t="s">
        <v>39</v>
      </c>
      <c r="C2" s="1" t="s">
        <v>40</v>
      </c>
      <c r="D2" s="1" t="s">
        <v>139</v>
      </c>
    </row>
    <row r="3" spans="1:4" x14ac:dyDescent="0.45">
      <c r="A3" s="7" t="str">
        <f>_xlfn.XLOOKUP($C3,species!$D$3:$D$51,species!B$3:B$51)</f>
        <v>Tetragnathidae</v>
      </c>
      <c r="B3" s="4" t="str">
        <f>_xlfn.XLOOKUP($C3,species!$D$3:$D$51,species!C$3:C$51)</f>
        <v>Tetragnatha sp.</v>
      </c>
      <c r="C3" s="5" t="s">
        <v>51</v>
      </c>
      <c r="D3">
        <v>4</v>
      </c>
    </row>
    <row r="4" spans="1:4" x14ac:dyDescent="0.45">
      <c r="A4" s="7" t="str">
        <f>_xlfn.XLOOKUP($C4,species!$D$3:$D$51,species!B$3:B$51)</f>
        <v>Tingidae</v>
      </c>
      <c r="B4" s="4" t="str">
        <f>_xlfn.XLOOKUP($C4,species!$D$3:$D$51,species!C$3:C$51)</f>
        <v>Corythucha marmorata</v>
      </c>
      <c r="C4" s="5" t="s">
        <v>54</v>
      </c>
      <c r="D4">
        <v>3</v>
      </c>
    </row>
    <row r="5" spans="1:4" x14ac:dyDescent="0.45">
      <c r="A5" s="7" t="str">
        <f>_xlfn.XLOOKUP($C5,species!$D$3:$D$51,species!B$3:B$51)</f>
        <v>Delphacidae</v>
      </c>
      <c r="B5" s="4" t="str">
        <f>_xlfn.XLOOKUP($C5,species!$D$3:$D$51,species!C$3:C$51)</f>
        <v>-</v>
      </c>
      <c r="C5" s="5" t="s">
        <v>62</v>
      </c>
      <c r="D5">
        <v>3</v>
      </c>
    </row>
    <row r="6" spans="1:4" x14ac:dyDescent="0.45">
      <c r="A6" s="7" t="str">
        <f>_xlfn.XLOOKUP($C6,species!$D$3:$D$51,species!B$3:B$51)</f>
        <v>Tipulidae</v>
      </c>
      <c r="B6" s="4" t="str">
        <f>_xlfn.XLOOKUP($C6,species!$D$3:$D$51,species!C$3:C$51)</f>
        <v>-</v>
      </c>
      <c r="C6" s="5" t="s">
        <v>73</v>
      </c>
      <c r="D6">
        <v>1</v>
      </c>
    </row>
    <row r="7" spans="1:4" x14ac:dyDescent="0.45">
      <c r="A7" s="7" t="str">
        <f>_xlfn.XLOOKUP($C7,species!$D$3:$D$51,species!B$3:B$51)</f>
        <v>Araneidae</v>
      </c>
      <c r="B7" s="4" t="str">
        <f>_xlfn.XLOOKUP($C7,species!$D$3:$D$51,species!C$3:C$51)</f>
        <v>-</v>
      </c>
      <c r="C7" s="5" t="s">
        <v>84</v>
      </c>
      <c r="D7">
        <v>6</v>
      </c>
    </row>
    <row r="8" spans="1:4" x14ac:dyDescent="0.45">
      <c r="A8" s="7" t="str">
        <f>_xlfn.XLOOKUP($C8,species!$D$3:$D$51,species!B$3:B$51)</f>
        <v>Acrididae</v>
      </c>
      <c r="B8" s="4" t="str">
        <f>_xlfn.XLOOKUP($C8,species!$D$3:$D$51,species!C$3:C$51)</f>
        <v>Acrida cinerea</v>
      </c>
      <c r="C8" s="5" t="s">
        <v>90</v>
      </c>
      <c r="D8">
        <v>1</v>
      </c>
    </row>
    <row r="9" spans="1:4" x14ac:dyDescent="0.45">
      <c r="A9" s="7" t="str">
        <f>_xlfn.XLOOKUP($C9,species!$D$3:$D$51,species!B$3:B$51)</f>
        <v>Tetragnathidae</v>
      </c>
      <c r="B9" s="4" t="str">
        <f>_xlfn.XLOOKUP($C9,species!$D$3:$D$51,species!C$3:C$51)</f>
        <v>Leucauge sp.</v>
      </c>
      <c r="C9" s="5" t="s">
        <v>91</v>
      </c>
      <c r="D9">
        <v>1</v>
      </c>
    </row>
    <row r="10" spans="1:4" x14ac:dyDescent="0.45">
      <c r="A10" s="7" t="str">
        <f>_xlfn.XLOOKUP($C10,species!$D$3:$D$51,species!B$3:B$51)</f>
        <v>Acari</v>
      </c>
      <c r="B10" s="4" t="str">
        <f>_xlfn.XLOOKUP($C10,species!$D$3:$D$51,species!C$3:C$51)</f>
        <v>-</v>
      </c>
      <c r="C10" s="5" t="s">
        <v>93</v>
      </c>
      <c r="D10">
        <v>2</v>
      </c>
    </row>
    <row r="11" spans="1:4" x14ac:dyDescent="0.45">
      <c r="A11" s="7" t="str">
        <f>_xlfn.XLOOKUP($C11,species!$D$3:$D$51,species!B$3:B$51)</f>
        <v>Tridactylidae</v>
      </c>
      <c r="B11" s="4" t="str">
        <f>_xlfn.XLOOKUP($C11,species!$D$3:$D$51,species!C$3:C$51)</f>
        <v>Xya japonica</v>
      </c>
      <c r="C11" s="5" t="s">
        <v>101</v>
      </c>
      <c r="D11">
        <v>1</v>
      </c>
    </row>
    <row r="12" spans="1:4" x14ac:dyDescent="0.45">
      <c r="A12" s="7" t="str">
        <f>_xlfn.XLOOKUP($C12,species!$D$3:$D$51,species!B$3:B$51)</f>
        <v>Salticidae</v>
      </c>
      <c r="B12" s="4" t="str">
        <f>_xlfn.XLOOKUP($C12,species!$D$3:$D$51,species!C$3:C$51)</f>
        <v>-</v>
      </c>
      <c r="C12" s="5" t="s">
        <v>102</v>
      </c>
      <c r="D12">
        <v>2</v>
      </c>
    </row>
    <row r="13" spans="1:4" x14ac:dyDescent="0.45">
      <c r="A13" s="7" t="str">
        <f>_xlfn.XLOOKUP($C13,species!$D$3:$D$51,species!B$3:B$51)</f>
        <v>Muscomorpha</v>
      </c>
      <c r="B13" s="4" t="str">
        <f>_xlfn.XLOOKUP($C13,species!$D$3:$D$51,species!C$3:C$51)</f>
        <v>-</v>
      </c>
      <c r="C13" s="5" t="s">
        <v>104</v>
      </c>
      <c r="D13">
        <v>4</v>
      </c>
    </row>
    <row r="14" spans="1:4" x14ac:dyDescent="0.45">
      <c r="A14" s="7" t="str">
        <f>_xlfn.XLOOKUP($C14,species!$D$3:$D$51,species!B$3:B$51)</f>
        <v>Thomisidae</v>
      </c>
      <c r="B14" s="4" t="str">
        <f>_xlfn.XLOOKUP($C14,species!$D$3:$D$51,species!C$3:C$51)</f>
        <v>Ebrechtella sp.</v>
      </c>
      <c r="C14" s="5" t="s">
        <v>106</v>
      </c>
      <c r="D14">
        <v>4</v>
      </c>
    </row>
    <row r="15" spans="1:4" x14ac:dyDescent="0.45">
      <c r="A15" s="7" t="str">
        <f>_xlfn.XLOOKUP($C15,species!$D$3:$D$51,species!B$3:B$51)</f>
        <v>Chrysomelidae</v>
      </c>
      <c r="B15" s="4" t="str">
        <f>_xlfn.XLOOKUP($C15,species!$D$3:$D$51,species!C$3:C$51)</f>
        <v>-</v>
      </c>
      <c r="C15" s="5" t="s">
        <v>110</v>
      </c>
      <c r="D15">
        <v>2</v>
      </c>
    </row>
    <row r="16" spans="1:4" x14ac:dyDescent="0.45">
      <c r="A16" s="7" t="str">
        <f>_xlfn.XLOOKUP($C16,species!$D$3:$D$51,species!B$3:B$51)</f>
        <v>Tetrigidae</v>
      </c>
      <c r="B16" s="4" t="str">
        <f>_xlfn.XLOOKUP($C16,species!$D$3:$D$51,species!C$3:C$51)</f>
        <v>Acridium japonicum</v>
      </c>
      <c r="C16" s="5" t="s">
        <v>113</v>
      </c>
      <c r="D16">
        <v>2</v>
      </c>
    </row>
    <row r="17" spans="1:4" x14ac:dyDescent="0.45">
      <c r="A17" s="7" t="str">
        <f>_xlfn.XLOOKUP($C17,species!$D$3:$D$51,species!B$3:B$51)</f>
        <v>Clubionidae</v>
      </c>
      <c r="B17" s="4" t="str">
        <f>_xlfn.XLOOKUP($C17,species!$D$3:$D$51,species!C$3:C$51)</f>
        <v>Clubiona sp.</v>
      </c>
      <c r="C17" s="5" t="s">
        <v>115</v>
      </c>
      <c r="D17">
        <v>1</v>
      </c>
    </row>
    <row r="18" spans="1:4" x14ac:dyDescent="0.45">
      <c r="A18" s="7" t="str">
        <f>_xlfn.XLOOKUP($C18,species!$D$3:$D$51,species!B$3:B$51)</f>
        <v>Cicadellidae</v>
      </c>
      <c r="B18" s="4" t="str">
        <f>_xlfn.XLOOKUP($C18,species!$D$3:$D$51,species!C$3:C$51)</f>
        <v>-</v>
      </c>
      <c r="C18" s="5" t="s">
        <v>124</v>
      </c>
      <c r="D18">
        <v>1</v>
      </c>
    </row>
    <row r="19" spans="1:4" x14ac:dyDescent="0.45">
      <c r="A19" s="7" t="str">
        <f>_xlfn.XLOOKUP($C19,species!$D$3:$D$51,species!B$3:B$51)</f>
        <v>Coleoptera</v>
      </c>
      <c r="B19" s="4" t="str">
        <f>_xlfn.XLOOKUP($C19,species!$D$3:$D$51,species!C$3:C$51)</f>
        <v>-</v>
      </c>
      <c r="C19" s="5" t="s">
        <v>128</v>
      </c>
      <c r="D19">
        <v>3</v>
      </c>
    </row>
    <row r="20" spans="1:4" x14ac:dyDescent="0.45">
      <c r="A20" s="7" t="str">
        <f>_xlfn.XLOOKUP($C20,species!$D$3:$D$51,species!B$3:B$51)</f>
        <v>Orthoptera</v>
      </c>
      <c r="B20" s="4" t="str">
        <f>_xlfn.XLOOKUP($C20,species!$D$3:$D$51,species!C$3:C$51)</f>
        <v>-</v>
      </c>
      <c r="C20" s="5" t="s">
        <v>132</v>
      </c>
      <c r="D20">
        <v>1</v>
      </c>
    </row>
    <row r="21" spans="1:4" x14ac:dyDescent="0.45">
      <c r="A21" s="7" t="str">
        <f>_xlfn.XLOOKUP($C21,species!$D$3:$D$51,species!B$3:B$51)</f>
        <v>Lepidoptera</v>
      </c>
      <c r="B21" s="4" t="str">
        <f>_xlfn.XLOOKUP($C21,species!$D$3:$D$51,species!C$3:C$51)</f>
        <v>-</v>
      </c>
      <c r="C21" s="5" t="s">
        <v>137</v>
      </c>
      <c r="D21">
        <v>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methods</vt:lpstr>
      <vt:lpstr>site</vt:lpstr>
      <vt:lpstr>species</vt:lpstr>
      <vt:lpstr>柳田町自然栽培田1</vt:lpstr>
      <vt:lpstr>柳田町慣行栽培田1</vt:lpstr>
      <vt:lpstr>柳田町自然栽培田2</vt:lpstr>
      <vt:lpstr>柳田町慣行栽培田2</vt:lpstr>
      <vt:lpstr>酒井町自然栽培田1</vt:lpstr>
      <vt:lpstr>酒井町慣行栽培田</vt:lpstr>
      <vt:lpstr>酒井町自然栽培田2</vt:lpstr>
      <vt:lpstr>志々見町慣行栽培田</vt:lpstr>
      <vt:lpstr>千路町自然栽培田</vt:lpstr>
      <vt:lpstr>千路町慣行栽培田</vt:lpstr>
      <vt:lpstr>敷浪自然栽培田</vt:lpstr>
      <vt:lpstr>敷浪慣行栽培田</vt:lpstr>
      <vt:lpstr>菅池町自然栽培田</vt:lpstr>
      <vt:lpstr>菅池町慣行栽培田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工藤秀平</dc:creator>
  <cp:lastModifiedBy>工藤 秀平</cp:lastModifiedBy>
  <dcterms:created xsi:type="dcterms:W3CDTF">2022-03-22T07:48:44Z</dcterms:created>
  <dcterms:modified xsi:type="dcterms:W3CDTF">2022-03-24T08:17:43Z</dcterms:modified>
</cp:coreProperties>
</file>